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360" yWindow="-135" windowWidth="15990" windowHeight="11760"/>
  </bookViews>
  <sheets>
    <sheet name="Лист1" sheetId="3" r:id="rId1"/>
    <sheet name="Лист2" sheetId="2" r:id="rId2"/>
  </sheets>
  <calcPr calcId="125725"/>
</workbook>
</file>

<file path=xl/calcChain.xml><?xml version="1.0" encoding="utf-8"?>
<calcChain xmlns="http://schemas.openxmlformats.org/spreadsheetml/2006/main">
  <c r="L145" i="3"/>
  <c r="J145"/>
  <c r="I145"/>
  <c r="H145"/>
  <c r="G145"/>
  <c r="F145"/>
  <c r="L102"/>
  <c r="J102"/>
  <c r="I102"/>
  <c r="H102"/>
  <c r="G102"/>
  <c r="F102"/>
  <c r="L36" l="1"/>
  <c r="J36"/>
  <c r="I36"/>
  <c r="H36"/>
  <c r="G36"/>
  <c r="F36"/>
  <c r="B221" l="1"/>
  <c r="A221"/>
  <c r="L220"/>
  <c r="J220"/>
  <c r="I220"/>
  <c r="H220"/>
  <c r="G220"/>
  <c r="F220"/>
  <c r="B211"/>
  <c r="A211"/>
  <c r="L210"/>
  <c r="L221" s="1"/>
  <c r="J210"/>
  <c r="J221" s="1"/>
  <c r="I210"/>
  <c r="I221" s="1"/>
  <c r="H210"/>
  <c r="H221" s="1"/>
  <c r="G210"/>
  <c r="G221" s="1"/>
  <c r="F210"/>
  <c r="F221" s="1"/>
  <c r="B199"/>
  <c r="A199"/>
  <c r="L198"/>
  <c r="J198"/>
  <c r="I198"/>
  <c r="H198"/>
  <c r="G198"/>
  <c r="F198"/>
  <c r="B189"/>
  <c r="A189"/>
  <c r="L188"/>
  <c r="L199" s="1"/>
  <c r="J188"/>
  <c r="J199" s="1"/>
  <c r="I188"/>
  <c r="I199" s="1"/>
  <c r="H188"/>
  <c r="H199" s="1"/>
  <c r="G188"/>
  <c r="G199" s="1"/>
  <c r="F188"/>
  <c r="F199" s="1"/>
  <c r="B179"/>
  <c r="A179"/>
  <c r="L178"/>
  <c r="J178"/>
  <c r="I178"/>
  <c r="H178"/>
  <c r="G178"/>
  <c r="F178"/>
  <c r="B169"/>
  <c r="A169"/>
  <c r="L168"/>
  <c r="L179" s="1"/>
  <c r="J168"/>
  <c r="J179" s="1"/>
  <c r="I168"/>
  <c r="I179" s="1"/>
  <c r="H168"/>
  <c r="H179" s="1"/>
  <c r="G168"/>
  <c r="G179" s="1"/>
  <c r="F168"/>
  <c r="F179" s="1"/>
  <c r="B156"/>
  <c r="A156"/>
  <c r="L155"/>
  <c r="J155"/>
  <c r="I155"/>
  <c r="H155"/>
  <c r="G155"/>
  <c r="F155"/>
  <c r="B146"/>
  <c r="A146"/>
  <c r="L156"/>
  <c r="J156"/>
  <c r="I156"/>
  <c r="H156"/>
  <c r="G156"/>
  <c r="F156"/>
  <c r="B133"/>
  <c r="A133"/>
  <c r="L132"/>
  <c r="J132"/>
  <c r="I132"/>
  <c r="H132"/>
  <c r="G132"/>
  <c r="F132"/>
  <c r="B123"/>
  <c r="A123"/>
  <c r="L122"/>
  <c r="L133" s="1"/>
  <c r="J122"/>
  <c r="J133" s="1"/>
  <c r="I122"/>
  <c r="I133" s="1"/>
  <c r="H122"/>
  <c r="H133" s="1"/>
  <c r="G122"/>
  <c r="G133" s="1"/>
  <c r="F122"/>
  <c r="F133" s="1"/>
  <c r="B113"/>
  <c r="A113"/>
  <c r="L112"/>
  <c r="J112"/>
  <c r="I112"/>
  <c r="H112"/>
  <c r="G112"/>
  <c r="F112"/>
  <c r="B103"/>
  <c r="A103"/>
  <c r="B91"/>
  <c r="A91"/>
  <c r="L90"/>
  <c r="J90"/>
  <c r="I90"/>
  <c r="H90"/>
  <c r="G90"/>
  <c r="F90"/>
  <c r="B81"/>
  <c r="A81"/>
  <c r="L80"/>
  <c r="L91" s="1"/>
  <c r="J80"/>
  <c r="J91" s="1"/>
  <c r="I80"/>
  <c r="I91" s="1"/>
  <c r="H80"/>
  <c r="H91" s="1"/>
  <c r="G80"/>
  <c r="G91" s="1"/>
  <c r="F80"/>
  <c r="F91" s="1"/>
  <c r="B70"/>
  <c r="A70"/>
  <c r="L69"/>
  <c r="J69"/>
  <c r="I69"/>
  <c r="H69"/>
  <c r="G69"/>
  <c r="F69"/>
  <c r="B60"/>
  <c r="A60"/>
  <c r="L59"/>
  <c r="L70" s="1"/>
  <c r="J59"/>
  <c r="J70" s="1"/>
  <c r="I59"/>
  <c r="I70" s="1"/>
  <c r="H59"/>
  <c r="H70" s="1"/>
  <c r="G59"/>
  <c r="G70" s="1"/>
  <c r="F59"/>
  <c r="F70" s="1"/>
  <c r="B47"/>
  <c r="A47"/>
  <c r="L46"/>
  <c r="J46"/>
  <c r="I46"/>
  <c r="H46"/>
  <c r="G46"/>
  <c r="F46"/>
  <c r="B37"/>
  <c r="A37"/>
  <c r="B26"/>
  <c r="A26"/>
  <c r="L25"/>
  <c r="J25"/>
  <c r="I25"/>
  <c r="H25"/>
  <c r="G25"/>
  <c r="F25"/>
  <c r="B16"/>
  <c r="A16"/>
  <c r="L15"/>
  <c r="L26" s="1"/>
  <c r="J15"/>
  <c r="J26" s="1"/>
  <c r="I15"/>
  <c r="I26" s="1"/>
  <c r="H15"/>
  <c r="H26" s="1"/>
  <c r="G15"/>
  <c r="G26" s="1"/>
  <c r="F15"/>
  <c r="F26" s="1"/>
  <c r="G47" l="1"/>
  <c r="I47"/>
  <c r="L47"/>
  <c r="L113" s="1"/>
  <c r="F47"/>
  <c r="F113" s="1"/>
  <c r="F222" s="1"/>
  <c r="H47"/>
  <c r="J47"/>
  <c r="J113" s="1"/>
  <c r="G113" l="1"/>
  <c r="G222" s="1"/>
  <c r="H113"/>
  <c r="H222" s="1"/>
  <c r="I113"/>
  <c r="I222" s="1"/>
  <c r="L222"/>
  <c r="J222"/>
</calcChain>
</file>

<file path=xl/sharedStrings.xml><?xml version="1.0" encoding="utf-8"?>
<sst xmlns="http://schemas.openxmlformats.org/spreadsheetml/2006/main" count="284" uniqueCount="69">
  <si>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</si>
  <si>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</si>
  <si>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</si>
  <si>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</si>
  <si>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</si>
  <si>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</si>
  <si>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</si>
  <si>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</si>
  <si>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</si>
  <si>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</si>
  <si>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</si>
  <si>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</si>
  <si>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</si>
  <si>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</si>
  <si>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</si>
  <si>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</si>
  <si>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</si>
  <si>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</si>
  <si>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</si>
  <si>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</si>
  <si>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</si>
  <si>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</si>
  <si>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</si>
  <si>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</si>
  <si>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</si>
  <si>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</si>
  <si>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</si>
  <si>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</si>
  <si>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</si>
  <si>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</si>
  <si>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</si>
  <si>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</si>
  <si>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</si>
  <si>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</si>
  <si>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</si>
  <si>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</si>
  <si>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</si>
  <si>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</si>
  <si>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</si>
  <si>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</si>
  <si>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Хлеб ржаной</t>
  </si>
  <si>
    <t>Сыр порциями</t>
  </si>
  <si>
    <t>54-1з-2020</t>
  </si>
  <si>
    <t>Компот из с/ф</t>
  </si>
  <si>
    <t>Гороховое пюре с растит/м</t>
  </si>
  <si>
    <t>Соус томатный</t>
  </si>
  <si>
    <t>Гречка по-купечески</t>
  </si>
  <si>
    <t>Плов из мяса птицы</t>
  </si>
  <si>
    <t>54-3с-2020</t>
  </si>
  <si>
    <t>Гарнир Макароны отварные без масла</t>
  </si>
  <si>
    <t>Котлета рыбная</t>
  </si>
  <si>
    <t>Гарнир Картофель отварной</t>
  </si>
  <si>
    <t>Чай с сахаром</t>
  </si>
  <si>
    <t>Винегрет овощной</t>
  </si>
  <si>
    <t>Салат из св капусты с морковью</t>
  </si>
  <si>
    <t>54-8з</t>
  </si>
  <si>
    <t>Салат Витаминный</t>
  </si>
  <si>
    <t>Тефтели из говядины</t>
  </si>
  <si>
    <t>Салат из моркови</t>
  </si>
  <si>
    <t>29з</t>
  </si>
  <si>
    <t>Фрикадельки мясные из говяд 50/50</t>
  </si>
  <si>
    <t>Каша молочная ячневая</t>
  </si>
  <si>
    <t>Натуральные овощные консервы***</t>
  </si>
  <si>
    <t>Сосиска отварная</t>
  </si>
  <si>
    <t>Макаронник с мясом</t>
  </si>
  <si>
    <t>Каша молоч рисовая</t>
  </si>
  <si>
    <t>Гарнир Рис отварной</t>
  </si>
  <si>
    <t>Жаркое по домашнему из мяса кур</t>
  </si>
  <si>
    <t>МОБУ «СОШ№2 »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</si>
</sst>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scheme val="minor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4"/>
      <name val="Arial"/>
      <family val="2"/>
      <charset val="204"/>
    </font>
    <font>
      <i/>
      <sz val="8"/>
      <name val="Arial"/>
      <family val="2"/>
      <charset val="204"/>
    </font>
    <font>
      <b/>
      <sz val="8"/>
      <name val="Arial"/>
      <family val="2"/>
      <charset val="204"/>
    </font>
    <font>
      <i/>
      <sz val="1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2" fontId="1" fillId="2" borderId="2" xfId="0" applyNumberFormat="1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wrapText="1"/>
    </xf>
    <xf numFmtId="2" fontId="1" fillId="2" borderId="5" xfId="0" applyNumberFormat="1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wrapText="1"/>
    </xf>
    <xf numFmtId="2" fontId="1" fillId="2" borderId="5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5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Border="1" applyAlignment="1" applyProtection="1">
      <alignment horizontal="left"/>
    </xf>
    <xf numFmtId="0" fontId="6" fillId="3" borderId="0" xfId="0" applyFont="1" applyFill="1" applyAlignment="1">
      <alignment horizontal="center" vertical="top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4" fillId="3" borderId="14" xfId="0" applyFont="1" applyFill="1" applyBorder="1"/>
    <xf numFmtId="0" fontId="4" fillId="3" borderId="1" xfId="0" applyFont="1" applyFill="1" applyBorder="1"/>
    <xf numFmtId="0" fontId="3" fillId="3" borderId="15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4" fillId="3" borderId="6" xfId="0" applyFont="1" applyFill="1" applyBorder="1"/>
    <xf numFmtId="0" fontId="4" fillId="3" borderId="2" xfId="0" applyFont="1" applyFill="1" applyBorder="1"/>
    <xf numFmtId="0" fontId="4" fillId="3" borderId="2" xfId="0" applyFont="1" applyFill="1" applyBorder="1" applyProtection="1">
      <protection locked="0"/>
    </xf>
    <xf numFmtId="0" fontId="3" fillId="3" borderId="1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4" fillId="3" borderId="4" xfId="0" applyFont="1" applyFill="1" applyBorder="1"/>
    <xf numFmtId="0" fontId="8" fillId="3" borderId="2" xfId="0" applyFont="1" applyFill="1" applyBorder="1" applyAlignment="1" applyProtection="1">
      <alignment horizontal="right"/>
      <protection locked="0"/>
    </xf>
    <xf numFmtId="0" fontId="3" fillId="3" borderId="2" xfId="0" applyFont="1" applyFill="1" applyBorder="1" applyAlignment="1">
      <alignment vertical="top" wrapText="1"/>
    </xf>
    <xf numFmtId="0" fontId="3" fillId="3" borderId="2" xfId="0" applyFont="1" applyFill="1" applyBorder="1" applyAlignment="1">
      <alignment horizontal="center" vertical="top" wrapText="1"/>
    </xf>
    <xf numFmtId="0" fontId="3" fillId="3" borderId="16" xfId="0" applyFont="1" applyFill="1" applyBorder="1" applyAlignment="1">
      <alignment horizontal="center" vertical="top" wrapText="1"/>
    </xf>
    <xf numFmtId="0" fontId="3" fillId="3" borderId="18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4" fillId="3" borderId="5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9" xfId="0" applyFont="1" applyFill="1" applyBorder="1"/>
    <xf numFmtId="0" fontId="3" fillId="3" borderId="10" xfId="0" applyFont="1" applyFill="1" applyBorder="1"/>
    <xf numFmtId="0" fontId="3" fillId="3" borderId="10" xfId="0" applyFont="1" applyFill="1" applyBorder="1" applyAlignment="1">
      <alignment horizontal="center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Protection="1">
      <protection locked="0"/>
    </xf>
    <xf numFmtId="0" fontId="4" fillId="2" borderId="2" xfId="0" applyFont="1" applyFill="1" applyBorder="1" applyAlignment="1">
      <alignment horizontal="left" vertical="center"/>
    </xf>
    <xf numFmtId="0" fontId="2" fillId="2" borderId="23" xfId="0" applyFont="1" applyFill="1" applyBorder="1" applyAlignment="1">
      <alignment horizontal="left" vertical="center" wrapText="1"/>
    </xf>
    <xf numFmtId="0" fontId="1" fillId="2" borderId="18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Protection="1">
      <protection locked="0"/>
    </xf>
    <xf numFmtId="0" fontId="3" fillId="4" borderId="19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vertical="top" wrapText="1"/>
    </xf>
    <xf numFmtId="0" fontId="3" fillId="4" borderId="3" xfId="0" applyFont="1" applyFill="1" applyBorder="1" applyAlignment="1">
      <alignment horizontal="center" vertical="top" wrapText="1"/>
    </xf>
    <xf numFmtId="0" fontId="1" fillId="2" borderId="24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wrapText="1"/>
    </xf>
    <xf numFmtId="0" fontId="1" fillId="2" borderId="2" xfId="0" applyNumberFormat="1" applyFont="1" applyFill="1" applyBorder="1" applyAlignment="1">
      <alignment horizontal="center" wrapText="1"/>
    </xf>
    <xf numFmtId="0" fontId="1" fillId="2" borderId="23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wrapText="1"/>
    </xf>
    <xf numFmtId="0" fontId="1" fillId="2" borderId="5" xfId="0" applyNumberFormat="1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17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5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>
      <alignment horizontal="center" vertical="center" wrapText="1"/>
    </xf>
    <xf numFmtId="2" fontId="1" fillId="2" borderId="22" xfId="0" applyNumberFormat="1" applyFont="1" applyFill="1" applyBorder="1" applyAlignment="1">
      <alignment horizontal="center" vertical="center" wrapText="1"/>
    </xf>
    <xf numFmtId="2" fontId="12" fillId="2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NumberFormat="1" applyFont="1" applyFill="1" applyBorder="1" applyAlignment="1">
      <alignment horizontal="center" vertical="center" wrapText="1"/>
    </xf>
    <xf numFmtId="2" fontId="11" fillId="2" borderId="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 wrapText="1"/>
    </xf>
    <xf numFmtId="0" fontId="12" fillId="2" borderId="2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center" vertical="top" wrapText="1"/>
    </xf>
    <xf numFmtId="2" fontId="11" fillId="3" borderId="2" xfId="0" applyNumberFormat="1" applyFont="1" applyFill="1" applyBorder="1" applyAlignment="1">
      <alignment horizontal="center" vertical="center" wrapText="1"/>
    </xf>
    <xf numFmtId="0" fontId="11" fillId="2" borderId="2" xfId="0" applyNumberFormat="1" applyFont="1" applyFill="1" applyBorder="1" applyAlignment="1">
      <alignment horizontal="left" wrapText="1"/>
    </xf>
    <xf numFmtId="0" fontId="11" fillId="3" borderId="2" xfId="0" applyNumberFormat="1" applyFont="1" applyFill="1" applyBorder="1" applyAlignment="1">
      <alignment horizontal="center" vertical="center" wrapText="1"/>
    </xf>
    <xf numFmtId="2" fontId="1" fillId="3" borderId="2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/>
    </xf>
    <xf numFmtId="0" fontId="1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wrapText="1"/>
    </xf>
    <xf numFmtId="0" fontId="1" fillId="3" borderId="23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left" vertical="center" wrapText="1"/>
    </xf>
    <xf numFmtId="0" fontId="1" fillId="3" borderId="18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2" fontId="1" fillId="3" borderId="2" xfId="0" applyNumberFormat="1" applyFont="1" applyFill="1" applyBorder="1" applyAlignment="1">
      <alignment horizontal="center" wrapText="1"/>
    </xf>
    <xf numFmtId="2" fontId="1" fillId="3" borderId="5" xfId="0" applyNumberFormat="1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9" fillId="4" borderId="20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2"/>
  <sheetViews>
    <sheetView tabSelected="1" workbookViewId="0">
      <pane xSplit="4" ySplit="5" topLeftCell="E198" activePane="bottomRight" state="frozen"/>
      <selection pane="topRight" activeCell="E1" sqref="E1"/>
      <selection pane="bottomLeft" activeCell="A6" sqref="A6"/>
      <selection pane="bottomRight" activeCell="G200" sqref="G200:I204"/>
    </sheetView>
  </sheetViews>
  <sheetFormatPr defaultRowHeight="12.75"/>
  <cols>
    <col min="1" max="1" width="4.7109375" style="10" customWidth="1"/>
    <col min="2" max="2" width="5.28515625" style="10" customWidth="1"/>
    <col min="3" max="3" width="9.140625" style="9"/>
    <col min="4" max="4" width="11.5703125" style="9" customWidth="1"/>
    <col min="5" max="5" width="52.5703125" style="10" customWidth="1"/>
    <col min="6" max="6" width="9.28515625" style="10" customWidth="1"/>
    <col min="7" max="7" width="10" style="10" customWidth="1"/>
    <col min="8" max="8" width="7.5703125" style="10" customWidth="1"/>
    <col min="9" max="9" width="6.85546875" style="10" customWidth="1"/>
    <col min="10" max="10" width="8.140625" style="10" customWidth="1"/>
    <col min="11" max="11" width="10" style="10" customWidth="1"/>
    <col min="12" max="16384" width="9.140625" style="10"/>
  </cols>
  <sheetData>
    <row r="1" spans="1:12" ht="15" customHeight="1">
      <c r="A1" s="9" t="s">
        <v>7</v>
      </c>
      <c r="C1" s="104" t="s">
        <v>68</v>
      </c>
      <c r="D1" s="105"/>
      <c r="E1" s="105"/>
      <c r="F1" s="11" t="s">
        <v>16</v>
      </c>
      <c r="G1" s="10" t="s">
        <v>17</v>
      </c>
      <c r="H1" s="106"/>
      <c r="I1" s="106"/>
      <c r="J1" s="106"/>
      <c r="K1" s="106"/>
    </row>
    <row r="2" spans="1:12" ht="18">
      <c r="A2" s="12" t="s">
        <v>6</v>
      </c>
      <c r="C2" s="10"/>
      <c r="G2" s="10" t="s">
        <v>18</v>
      </c>
      <c r="H2" s="106"/>
      <c r="I2" s="106"/>
      <c r="J2" s="106"/>
      <c r="K2" s="106"/>
    </row>
    <row r="3" spans="1:12" ht="17.25" customHeight="1">
      <c r="A3" s="13" t="s">
        <v>8</v>
      </c>
      <c r="C3" s="10"/>
      <c r="D3" s="13"/>
      <c r="E3" s="46" t="s">
        <v>9</v>
      </c>
      <c r="G3" s="10" t="s">
        <v>19</v>
      </c>
      <c r="H3" s="44">
        <v>6</v>
      </c>
      <c r="I3" s="44">
        <v>1</v>
      </c>
      <c r="J3" s="45">
        <v>2025</v>
      </c>
      <c r="K3" s="14"/>
    </row>
    <row r="4" spans="1:12" ht="13.5" thickBot="1">
      <c r="C4" s="10"/>
      <c r="D4" s="13"/>
      <c r="H4" s="15" t="s">
        <v>36</v>
      </c>
      <c r="I4" s="15" t="s">
        <v>37</v>
      </c>
      <c r="J4" s="15" t="s">
        <v>38</v>
      </c>
    </row>
    <row r="5" spans="1:12" ht="34.5" thickBot="1">
      <c r="A5" s="16" t="s">
        <v>14</v>
      </c>
      <c r="B5" s="17" t="s">
        <v>15</v>
      </c>
      <c r="C5" s="17" t="s">
        <v>0</v>
      </c>
      <c r="D5" s="17" t="s">
        <v>13</v>
      </c>
      <c r="E5" s="17" t="s">
        <v>12</v>
      </c>
      <c r="F5" s="17" t="s">
        <v>34</v>
      </c>
      <c r="G5" s="17" t="s">
        <v>1</v>
      </c>
      <c r="H5" s="17" t="s">
        <v>2</v>
      </c>
      <c r="I5" s="17" t="s">
        <v>3</v>
      </c>
      <c r="J5" s="17" t="s">
        <v>10</v>
      </c>
      <c r="K5" s="18" t="s">
        <v>11</v>
      </c>
      <c r="L5" s="19" t="s">
        <v>35</v>
      </c>
    </row>
    <row r="6" spans="1:12" ht="15">
      <c r="A6" s="20">
        <v>1</v>
      </c>
      <c r="B6" s="21">
        <v>1</v>
      </c>
      <c r="C6" s="22" t="s">
        <v>20</v>
      </c>
      <c r="D6" s="23" t="s">
        <v>21</v>
      </c>
      <c r="E6" s="73" t="s">
        <v>61</v>
      </c>
      <c r="F6" s="74">
        <v>220</v>
      </c>
      <c r="G6" s="72">
        <v>7.2</v>
      </c>
      <c r="H6" s="72">
        <v>4</v>
      </c>
      <c r="I6" s="72">
        <v>39.6</v>
      </c>
      <c r="J6" s="1">
        <v>222</v>
      </c>
      <c r="K6" s="80">
        <v>257</v>
      </c>
      <c r="L6" s="75">
        <v>29.68</v>
      </c>
    </row>
    <row r="7" spans="1:12" ht="15">
      <c r="A7" s="24"/>
      <c r="B7" s="25"/>
      <c r="C7" s="26"/>
      <c r="D7" s="27" t="s">
        <v>22</v>
      </c>
      <c r="E7" s="73" t="s">
        <v>52</v>
      </c>
      <c r="F7" s="74">
        <v>200</v>
      </c>
      <c r="G7" s="75">
        <v>0.12</v>
      </c>
      <c r="H7" s="75">
        <v>0</v>
      </c>
      <c r="I7" s="75">
        <v>12</v>
      </c>
      <c r="J7" s="1">
        <v>48.6</v>
      </c>
      <c r="K7" s="80">
        <v>628</v>
      </c>
      <c r="L7" s="75">
        <v>2.86</v>
      </c>
    </row>
    <row r="8" spans="1:12" ht="15">
      <c r="A8" s="24"/>
      <c r="B8" s="25"/>
      <c r="C8" s="26"/>
      <c r="D8" s="27" t="s">
        <v>31</v>
      </c>
      <c r="E8" s="59" t="s">
        <v>39</v>
      </c>
      <c r="F8" s="65">
        <v>15</v>
      </c>
      <c r="G8" s="3">
        <v>0.14000000000000001</v>
      </c>
      <c r="H8" s="3">
        <v>0.14000000000000001</v>
      </c>
      <c r="I8" s="3">
        <v>7.47</v>
      </c>
      <c r="J8" s="3">
        <v>33.97</v>
      </c>
      <c r="K8" s="48">
        <v>58233</v>
      </c>
      <c r="L8" s="1">
        <v>1.33</v>
      </c>
    </row>
    <row r="9" spans="1:12" ht="15">
      <c r="A9" s="24"/>
      <c r="B9" s="25"/>
      <c r="C9" s="26"/>
      <c r="D9" s="27" t="s">
        <v>32</v>
      </c>
      <c r="E9" s="59" t="s">
        <v>40</v>
      </c>
      <c r="F9" s="65">
        <v>10</v>
      </c>
      <c r="G9" s="3">
        <v>0.66</v>
      </c>
      <c r="H9" s="3">
        <v>0.12</v>
      </c>
      <c r="I9" s="3">
        <v>3.34</v>
      </c>
      <c r="J9" s="3">
        <v>17.399999999999999</v>
      </c>
      <c r="K9" s="48">
        <v>207784</v>
      </c>
      <c r="L9" s="1">
        <v>0.74</v>
      </c>
    </row>
    <row r="10" spans="1:12" ht="15">
      <c r="A10" s="24"/>
      <c r="B10" s="25"/>
      <c r="C10" s="26"/>
      <c r="D10" s="27"/>
      <c r="E10" s="62" t="s">
        <v>41</v>
      </c>
      <c r="F10" s="68">
        <v>10</v>
      </c>
      <c r="G10" s="1">
        <v>2.3199999999999998</v>
      </c>
      <c r="H10" s="1">
        <v>2.95</v>
      </c>
      <c r="I10" s="1">
        <v>0</v>
      </c>
      <c r="J10" s="1">
        <v>36.4</v>
      </c>
      <c r="K10" s="49" t="s">
        <v>48</v>
      </c>
      <c r="L10" s="8">
        <v>15.5</v>
      </c>
    </row>
    <row r="11" spans="1:12" ht="15">
      <c r="A11" s="24"/>
      <c r="B11" s="25"/>
      <c r="C11" s="26"/>
      <c r="D11" s="27" t="s">
        <v>23</v>
      </c>
      <c r="E11" s="50"/>
      <c r="F11" s="51"/>
      <c r="G11" s="51"/>
      <c r="H11" s="51"/>
      <c r="I11" s="51"/>
      <c r="J11" s="51"/>
      <c r="K11" s="52"/>
      <c r="L11" s="51"/>
    </row>
    <row r="12" spans="1:12" ht="15">
      <c r="A12" s="24"/>
      <c r="B12" s="25"/>
      <c r="C12" s="26"/>
      <c r="D12" s="27" t="s">
        <v>24</v>
      </c>
      <c r="E12" s="50"/>
      <c r="F12" s="51"/>
      <c r="G12" s="51"/>
      <c r="H12" s="51"/>
      <c r="I12" s="51"/>
      <c r="J12" s="51"/>
      <c r="K12" s="52"/>
      <c r="L12" s="51"/>
    </row>
    <row r="13" spans="1:12" ht="15">
      <c r="A13" s="24"/>
      <c r="B13" s="25"/>
      <c r="C13" s="26"/>
      <c r="D13" s="53"/>
      <c r="E13" s="50"/>
      <c r="F13" s="51"/>
      <c r="G13" s="51"/>
      <c r="H13" s="51"/>
      <c r="I13" s="51"/>
      <c r="J13" s="51"/>
      <c r="K13" s="52"/>
      <c r="L13" s="51"/>
    </row>
    <row r="14" spans="1:12" ht="15">
      <c r="A14" s="24"/>
      <c r="B14" s="25"/>
      <c r="C14" s="26"/>
      <c r="D14" s="53"/>
      <c r="E14" s="50"/>
      <c r="F14" s="51"/>
      <c r="G14" s="51"/>
      <c r="H14" s="51"/>
      <c r="I14" s="51"/>
      <c r="J14" s="51"/>
      <c r="K14" s="52"/>
      <c r="L14" s="51"/>
    </row>
    <row r="15" spans="1:12" ht="15">
      <c r="A15" s="29"/>
      <c r="B15" s="30"/>
      <c r="C15" s="31"/>
      <c r="D15" s="32" t="s">
        <v>33</v>
      </c>
      <c r="E15" s="33"/>
      <c r="F15" s="34">
        <f>SUM(F6:F14)</f>
        <v>455</v>
      </c>
      <c r="G15" s="34">
        <f>SUM(G6:G14)</f>
        <v>10.44</v>
      </c>
      <c r="H15" s="34">
        <f>SUM(H6:H14)</f>
        <v>7.21</v>
      </c>
      <c r="I15" s="34">
        <f>SUM(I6:I14)</f>
        <v>62.41</v>
      </c>
      <c r="J15" s="34">
        <f>SUM(J6:J14)</f>
        <v>358.37</v>
      </c>
      <c r="K15" s="35"/>
      <c r="L15" s="34">
        <f>SUM(L6:L14)</f>
        <v>50.11</v>
      </c>
    </row>
    <row r="16" spans="1:12" ht="15">
      <c r="A16" s="36">
        <f>A6</f>
        <v>1</v>
      </c>
      <c r="B16" s="37">
        <f>B6</f>
        <v>1</v>
      </c>
      <c r="C16" s="38" t="s">
        <v>25</v>
      </c>
      <c r="D16" s="27" t="s">
        <v>26</v>
      </c>
      <c r="E16" s="73"/>
      <c r="F16" s="74"/>
      <c r="G16" s="72"/>
      <c r="H16" s="72"/>
      <c r="I16" s="72"/>
      <c r="J16" s="72"/>
      <c r="K16" s="80"/>
      <c r="L16" s="75"/>
    </row>
    <row r="17" spans="1:12" ht="15">
      <c r="A17" s="24"/>
      <c r="B17" s="25"/>
      <c r="C17" s="26"/>
      <c r="D17" s="27" t="s">
        <v>27</v>
      </c>
      <c r="E17" s="73"/>
      <c r="F17" s="74"/>
      <c r="G17" s="75"/>
      <c r="H17" s="75"/>
      <c r="I17" s="75"/>
      <c r="J17" s="1"/>
      <c r="K17" s="80"/>
      <c r="L17" s="75"/>
    </row>
    <row r="18" spans="1:12" ht="15">
      <c r="A18" s="24"/>
      <c r="B18" s="25"/>
      <c r="C18" s="26"/>
      <c r="D18" s="27" t="s">
        <v>28</v>
      </c>
      <c r="E18" s="59"/>
      <c r="F18" s="65"/>
      <c r="G18" s="3"/>
      <c r="H18" s="3"/>
      <c r="I18" s="3"/>
      <c r="J18" s="3"/>
      <c r="K18" s="48"/>
      <c r="L18" s="1"/>
    </row>
    <row r="19" spans="1:12" ht="15">
      <c r="A19" s="24"/>
      <c r="B19" s="25"/>
      <c r="C19" s="26"/>
      <c r="D19" s="27" t="s">
        <v>29</v>
      </c>
      <c r="E19" s="59"/>
      <c r="F19" s="65"/>
      <c r="G19" s="3"/>
      <c r="H19" s="3"/>
      <c r="I19" s="3"/>
      <c r="J19" s="3"/>
      <c r="K19" s="48"/>
      <c r="L19" s="1"/>
    </row>
    <row r="20" spans="1:12" ht="15">
      <c r="A20" s="24"/>
      <c r="B20" s="25"/>
      <c r="C20" s="26"/>
      <c r="D20" s="27" t="s">
        <v>30</v>
      </c>
      <c r="E20" s="62"/>
      <c r="F20" s="68"/>
      <c r="G20" s="1"/>
      <c r="H20" s="1"/>
      <c r="I20" s="1"/>
      <c r="J20" s="1"/>
      <c r="K20" s="49"/>
      <c r="L20" s="8"/>
    </row>
    <row r="21" spans="1:12" ht="15">
      <c r="A21" s="24"/>
      <c r="B21" s="25"/>
      <c r="C21" s="26"/>
      <c r="D21" s="27" t="s">
        <v>31</v>
      </c>
      <c r="E21" s="50"/>
      <c r="F21" s="51"/>
      <c r="G21" s="51"/>
      <c r="H21" s="51"/>
      <c r="I21" s="51"/>
      <c r="J21" s="51"/>
      <c r="K21" s="52"/>
      <c r="L21" s="51"/>
    </row>
    <row r="22" spans="1:12" ht="15">
      <c r="A22" s="24"/>
      <c r="B22" s="25"/>
      <c r="C22" s="26"/>
      <c r="D22" s="27" t="s">
        <v>32</v>
      </c>
      <c r="E22" s="50"/>
      <c r="F22" s="51"/>
      <c r="G22" s="51"/>
      <c r="H22" s="51"/>
      <c r="I22" s="51"/>
      <c r="J22" s="51"/>
      <c r="K22" s="52"/>
      <c r="L22" s="51"/>
    </row>
    <row r="23" spans="1:12" ht="15">
      <c r="A23" s="24"/>
      <c r="B23" s="25"/>
      <c r="C23" s="26"/>
      <c r="D23" s="53"/>
      <c r="E23" s="50"/>
      <c r="F23" s="51"/>
      <c r="G23" s="51"/>
      <c r="H23" s="51"/>
      <c r="I23" s="51"/>
      <c r="J23" s="51"/>
      <c r="K23" s="52"/>
      <c r="L23" s="51"/>
    </row>
    <row r="24" spans="1:12" ht="15">
      <c r="A24" s="24"/>
      <c r="B24" s="25"/>
      <c r="C24" s="26"/>
      <c r="D24" s="53"/>
      <c r="E24" s="50"/>
      <c r="F24" s="51"/>
      <c r="G24" s="51"/>
      <c r="H24" s="51"/>
      <c r="I24" s="51"/>
      <c r="J24" s="51"/>
      <c r="K24" s="52"/>
      <c r="L24" s="51"/>
    </row>
    <row r="25" spans="1:12" ht="15">
      <c r="A25" s="29"/>
      <c r="B25" s="30"/>
      <c r="C25" s="31"/>
      <c r="D25" s="32" t="s">
        <v>33</v>
      </c>
      <c r="E25" s="33"/>
      <c r="F25" s="34">
        <f>SUM(F16:F24)</f>
        <v>0</v>
      </c>
      <c r="G25" s="34">
        <f t="shared" ref="G25:J25" si="0">SUM(G16:G24)</f>
        <v>0</v>
      </c>
      <c r="H25" s="34">
        <f t="shared" si="0"/>
        <v>0</v>
      </c>
      <c r="I25" s="34">
        <f t="shared" si="0"/>
        <v>0</v>
      </c>
      <c r="J25" s="34">
        <f t="shared" si="0"/>
        <v>0</v>
      </c>
      <c r="K25" s="35"/>
      <c r="L25" s="34">
        <f t="shared" ref="L25" si="1">SUM(L16:L24)</f>
        <v>0</v>
      </c>
    </row>
    <row r="26" spans="1:12" ht="15.75" thickBot="1">
      <c r="A26" s="54">
        <f>A6</f>
        <v>1</v>
      </c>
      <c r="B26" s="55">
        <f>B6</f>
        <v>1</v>
      </c>
      <c r="C26" s="101" t="s">
        <v>4</v>
      </c>
      <c r="D26" s="102"/>
      <c r="E26" s="56"/>
      <c r="F26" s="57">
        <f>F15+F25</f>
        <v>455</v>
      </c>
      <c r="G26" s="57">
        <f t="shared" ref="G26:J26" si="2">G15+G25</f>
        <v>10.44</v>
      </c>
      <c r="H26" s="57">
        <f t="shared" si="2"/>
        <v>7.21</v>
      </c>
      <c r="I26" s="57">
        <f t="shared" si="2"/>
        <v>62.41</v>
      </c>
      <c r="J26" s="57">
        <f t="shared" si="2"/>
        <v>358.37</v>
      </c>
      <c r="K26" s="57"/>
      <c r="L26" s="57">
        <f t="shared" ref="L26" si="3">L15+L25</f>
        <v>50.11</v>
      </c>
    </row>
    <row r="27" spans="1:12" ht="15.75" thickBot="1">
      <c r="A27" s="39">
        <v>1</v>
      </c>
      <c r="B27" s="25">
        <v>2</v>
      </c>
      <c r="C27" s="22" t="s">
        <v>20</v>
      </c>
      <c r="D27" s="27" t="s">
        <v>26</v>
      </c>
      <c r="E27" s="73" t="s">
        <v>62</v>
      </c>
      <c r="F27" s="74">
        <v>20</v>
      </c>
      <c r="G27" s="72">
        <v>3.1</v>
      </c>
      <c r="H27" s="72">
        <v>0.2</v>
      </c>
      <c r="I27" s="72">
        <v>6.5</v>
      </c>
      <c r="J27" s="72">
        <v>40</v>
      </c>
      <c r="K27" s="83" t="s">
        <v>59</v>
      </c>
      <c r="L27" s="1">
        <v>15.79</v>
      </c>
    </row>
    <row r="28" spans="1:12" ht="15.75" thickBot="1">
      <c r="A28" s="39"/>
      <c r="B28" s="25"/>
      <c r="C28" s="26"/>
      <c r="D28" s="23" t="s">
        <v>21</v>
      </c>
      <c r="E28" s="73" t="s">
        <v>63</v>
      </c>
      <c r="F28" s="74">
        <v>75</v>
      </c>
      <c r="G28" s="75">
        <v>11</v>
      </c>
      <c r="H28" s="75">
        <v>24</v>
      </c>
      <c r="I28" s="75">
        <v>1.5</v>
      </c>
      <c r="J28" s="1">
        <v>200</v>
      </c>
      <c r="K28" s="80">
        <v>423</v>
      </c>
      <c r="L28" s="75">
        <v>42.75</v>
      </c>
    </row>
    <row r="29" spans="1:12" ht="15">
      <c r="A29" s="39"/>
      <c r="B29" s="25"/>
      <c r="C29" s="26"/>
      <c r="D29" s="23" t="s">
        <v>21</v>
      </c>
      <c r="E29" s="77" t="s">
        <v>51</v>
      </c>
      <c r="F29" s="78">
        <v>150</v>
      </c>
      <c r="G29" s="72">
        <v>2.85</v>
      </c>
      <c r="H29" s="72">
        <v>0.75</v>
      </c>
      <c r="I29" s="1">
        <v>25.2</v>
      </c>
      <c r="J29" s="72">
        <v>121.5</v>
      </c>
      <c r="K29" s="79">
        <v>472</v>
      </c>
      <c r="L29" s="72">
        <v>23.31</v>
      </c>
    </row>
    <row r="30" spans="1:12" ht="15">
      <c r="A30" s="39"/>
      <c r="B30" s="25"/>
      <c r="C30" s="26"/>
      <c r="D30" s="27" t="s">
        <v>22</v>
      </c>
      <c r="E30" s="59" t="s">
        <v>43</v>
      </c>
      <c r="F30" s="6">
        <v>200</v>
      </c>
      <c r="G30" s="1">
        <v>0.1</v>
      </c>
      <c r="H30" s="1">
        <v>0</v>
      </c>
      <c r="I30" s="1">
        <v>10.4</v>
      </c>
      <c r="J30" s="1">
        <v>41.3</v>
      </c>
      <c r="K30" s="48">
        <v>588</v>
      </c>
      <c r="L30" s="1">
        <v>6.17</v>
      </c>
    </row>
    <row r="31" spans="1:12" ht="15">
      <c r="A31" s="39"/>
      <c r="B31" s="25"/>
      <c r="C31" s="26"/>
      <c r="D31" s="27" t="s">
        <v>31</v>
      </c>
      <c r="E31" s="59" t="s">
        <v>39</v>
      </c>
      <c r="F31" s="6">
        <v>15</v>
      </c>
      <c r="G31" s="1">
        <v>0.14000000000000001</v>
      </c>
      <c r="H31" s="1">
        <v>0.14000000000000001</v>
      </c>
      <c r="I31" s="1">
        <v>7.47</v>
      </c>
      <c r="J31" s="1">
        <v>33.97</v>
      </c>
      <c r="K31" s="48">
        <v>58233</v>
      </c>
      <c r="L31" s="1">
        <v>1.33</v>
      </c>
    </row>
    <row r="32" spans="1:12" ht="15">
      <c r="A32" s="39"/>
      <c r="B32" s="25"/>
      <c r="C32" s="26"/>
      <c r="D32" s="27" t="s">
        <v>32</v>
      </c>
      <c r="E32" s="62" t="s">
        <v>40</v>
      </c>
      <c r="F32" s="68">
        <v>10</v>
      </c>
      <c r="G32" s="8">
        <v>0.66</v>
      </c>
      <c r="H32" s="8">
        <v>0.12</v>
      </c>
      <c r="I32" s="8">
        <v>3.34</v>
      </c>
      <c r="J32" s="8">
        <v>17.399999999999999</v>
      </c>
      <c r="K32" s="49">
        <v>207784</v>
      </c>
      <c r="L32" s="1">
        <v>0.74</v>
      </c>
    </row>
    <row r="33" spans="1:12" ht="15">
      <c r="A33" s="39"/>
      <c r="B33" s="25"/>
      <c r="C33" s="26"/>
      <c r="D33" s="27" t="s">
        <v>24</v>
      </c>
      <c r="E33" s="50"/>
      <c r="F33" s="51"/>
      <c r="G33" s="51"/>
      <c r="H33" s="51"/>
      <c r="I33" s="51"/>
      <c r="J33" s="51"/>
      <c r="K33" s="52"/>
      <c r="L33" s="51"/>
    </row>
    <row r="34" spans="1:12" ht="15">
      <c r="A34" s="39"/>
      <c r="B34" s="25"/>
      <c r="C34" s="26"/>
      <c r="D34" s="53"/>
      <c r="E34" s="50"/>
      <c r="F34" s="51"/>
      <c r="G34" s="51"/>
      <c r="H34" s="51"/>
      <c r="I34" s="51"/>
      <c r="J34" s="51"/>
      <c r="K34" s="52"/>
      <c r="L34" s="51"/>
    </row>
    <row r="35" spans="1:12" ht="15">
      <c r="A35" s="39"/>
      <c r="B35" s="25"/>
      <c r="C35" s="26"/>
      <c r="D35" s="53"/>
      <c r="E35" s="50"/>
      <c r="F35" s="51"/>
      <c r="G35" s="51"/>
      <c r="H35" s="51"/>
      <c r="I35" s="51"/>
      <c r="J35" s="51"/>
      <c r="K35" s="52"/>
      <c r="L35" s="51"/>
    </row>
    <row r="36" spans="1:12" ht="15">
      <c r="A36" s="40"/>
      <c r="B36" s="30"/>
      <c r="C36" s="31"/>
      <c r="D36" s="32" t="s">
        <v>33</v>
      </c>
      <c r="E36" s="33"/>
      <c r="F36" s="34">
        <f>SUM(F27:F35)</f>
        <v>470</v>
      </c>
      <c r="G36" s="34">
        <f>SUM(G27:G35)</f>
        <v>17.850000000000001</v>
      </c>
      <c r="H36" s="34">
        <f>SUM(H27:H35)</f>
        <v>25.21</v>
      </c>
      <c r="I36" s="34">
        <f>SUM(I27:I35)</f>
        <v>54.41</v>
      </c>
      <c r="J36" s="34">
        <f>SUM(J27:J35)</f>
        <v>454.16999999999996</v>
      </c>
      <c r="K36" s="35"/>
      <c r="L36" s="34">
        <f>SUM(L27:L35)</f>
        <v>90.089999999999989</v>
      </c>
    </row>
    <row r="37" spans="1:12" ht="15">
      <c r="A37" s="37">
        <f>A27</f>
        <v>1</v>
      </c>
      <c r="B37" s="37">
        <f>B27</f>
        <v>2</v>
      </c>
      <c r="C37" s="38" t="s">
        <v>25</v>
      </c>
      <c r="D37" s="27" t="s">
        <v>26</v>
      </c>
      <c r="E37" s="5"/>
      <c r="F37" s="6"/>
      <c r="G37" s="1"/>
      <c r="H37" s="2"/>
      <c r="I37" s="2"/>
      <c r="J37" s="2"/>
      <c r="K37" s="2"/>
      <c r="L37" s="51"/>
    </row>
    <row r="38" spans="1:12" ht="15">
      <c r="A38" s="39"/>
      <c r="B38" s="25"/>
      <c r="C38" s="26"/>
      <c r="D38" s="27" t="s">
        <v>27</v>
      </c>
      <c r="E38" s="58"/>
      <c r="F38" s="6"/>
      <c r="G38" s="1"/>
      <c r="H38" s="1"/>
      <c r="I38" s="1"/>
      <c r="J38" s="1"/>
      <c r="K38" s="1"/>
      <c r="L38" s="51"/>
    </row>
    <row r="39" spans="1:12" ht="15">
      <c r="A39" s="39"/>
      <c r="B39" s="25"/>
      <c r="C39" s="26"/>
      <c r="D39" s="27" t="s">
        <v>28</v>
      </c>
      <c r="E39" s="59"/>
      <c r="F39" s="6"/>
      <c r="G39" s="1"/>
      <c r="H39" s="1"/>
      <c r="I39" s="1"/>
      <c r="J39" s="1"/>
      <c r="K39" s="1"/>
      <c r="L39" s="51"/>
    </row>
    <row r="40" spans="1:12" ht="15">
      <c r="A40" s="39"/>
      <c r="B40" s="25"/>
      <c r="C40" s="26"/>
      <c r="D40" s="27" t="s">
        <v>29</v>
      </c>
      <c r="E40" s="59"/>
      <c r="F40" s="60"/>
      <c r="G40" s="3"/>
      <c r="H40" s="3"/>
      <c r="I40" s="3"/>
      <c r="J40" s="3"/>
      <c r="K40" s="3"/>
      <c r="L40" s="51"/>
    </row>
    <row r="41" spans="1:12" ht="15">
      <c r="A41" s="39"/>
      <c r="B41" s="25"/>
      <c r="C41" s="26"/>
      <c r="D41" s="27" t="s">
        <v>30</v>
      </c>
      <c r="E41" s="62"/>
      <c r="F41" s="63"/>
      <c r="G41" s="4"/>
      <c r="H41" s="4"/>
      <c r="I41" s="4"/>
      <c r="J41" s="4"/>
      <c r="K41" s="4"/>
      <c r="L41" s="51"/>
    </row>
    <row r="42" spans="1:12" ht="15">
      <c r="A42" s="39"/>
      <c r="B42" s="25"/>
      <c r="C42" s="26"/>
      <c r="D42" s="27" t="s">
        <v>31</v>
      </c>
      <c r="E42" s="50"/>
      <c r="F42" s="51"/>
      <c r="G42" s="51"/>
      <c r="H42" s="51"/>
      <c r="I42" s="51"/>
      <c r="J42" s="51"/>
      <c r="K42" s="52"/>
      <c r="L42" s="51"/>
    </row>
    <row r="43" spans="1:12" ht="15">
      <c r="A43" s="39"/>
      <c r="B43" s="25"/>
      <c r="C43" s="26"/>
      <c r="D43" s="27" t="s">
        <v>32</v>
      </c>
      <c r="E43" s="50"/>
      <c r="F43" s="51"/>
      <c r="G43" s="51"/>
      <c r="H43" s="51"/>
      <c r="I43" s="51"/>
      <c r="J43" s="51"/>
      <c r="K43" s="52"/>
      <c r="L43" s="51"/>
    </row>
    <row r="44" spans="1:12" ht="15">
      <c r="A44" s="39"/>
      <c r="B44" s="25"/>
      <c r="C44" s="26"/>
      <c r="D44" s="53"/>
      <c r="E44" s="50"/>
      <c r="F44" s="51"/>
      <c r="G44" s="51"/>
      <c r="H44" s="51"/>
      <c r="I44" s="51"/>
      <c r="J44" s="51"/>
      <c r="K44" s="52"/>
      <c r="L44" s="51"/>
    </row>
    <row r="45" spans="1:12" ht="15">
      <c r="A45" s="39"/>
      <c r="B45" s="25"/>
      <c r="C45" s="26"/>
      <c r="D45" s="53"/>
      <c r="E45" s="50"/>
      <c r="F45" s="51"/>
      <c r="G45" s="51"/>
      <c r="H45" s="51"/>
      <c r="I45" s="51"/>
      <c r="J45" s="51"/>
      <c r="K45" s="52"/>
      <c r="L45" s="51"/>
    </row>
    <row r="46" spans="1:12" ht="15">
      <c r="A46" s="40"/>
      <c r="B46" s="30"/>
      <c r="C46" s="31"/>
      <c r="D46" s="32" t="s">
        <v>33</v>
      </c>
      <c r="E46" s="33"/>
      <c r="F46" s="34">
        <f>SUM(F37:F45)</f>
        <v>0</v>
      </c>
      <c r="G46" s="34">
        <f t="shared" ref="G46:L46" si="4">SUM(G37:G45)</f>
        <v>0</v>
      </c>
      <c r="H46" s="34">
        <f t="shared" si="4"/>
        <v>0</v>
      </c>
      <c r="I46" s="34">
        <f t="shared" si="4"/>
        <v>0</v>
      </c>
      <c r="J46" s="34">
        <f t="shared" si="4"/>
        <v>0</v>
      </c>
      <c r="K46" s="35"/>
      <c r="L46" s="34">
        <f t="shared" si="4"/>
        <v>0</v>
      </c>
    </row>
    <row r="47" spans="1:12" ht="15.75" customHeight="1" thickBot="1">
      <c r="A47" s="64">
        <f>A27</f>
        <v>1</v>
      </c>
      <c r="B47" s="64">
        <f>B27</f>
        <v>2</v>
      </c>
      <c r="C47" s="101" t="s">
        <v>4</v>
      </c>
      <c r="D47" s="102"/>
      <c r="E47" s="56"/>
      <c r="F47" s="57">
        <f>F36+F46</f>
        <v>470</v>
      </c>
      <c r="G47" s="57">
        <f t="shared" ref="G47:L47" si="5">G36+G46</f>
        <v>17.850000000000001</v>
      </c>
      <c r="H47" s="57">
        <f t="shared" si="5"/>
        <v>25.21</v>
      </c>
      <c r="I47" s="57">
        <f t="shared" si="5"/>
        <v>54.41</v>
      </c>
      <c r="J47" s="57">
        <f t="shared" si="5"/>
        <v>454.16999999999996</v>
      </c>
      <c r="K47" s="57"/>
      <c r="L47" s="57">
        <f t="shared" si="5"/>
        <v>90.089999999999989</v>
      </c>
    </row>
    <row r="48" spans="1:12" ht="15.75" thickBot="1">
      <c r="A48" s="20">
        <v>1</v>
      </c>
      <c r="B48" s="21">
        <v>3</v>
      </c>
      <c r="C48" s="22" t="s">
        <v>20</v>
      </c>
      <c r="D48" s="27" t="s">
        <v>26</v>
      </c>
      <c r="E48" s="73" t="s">
        <v>56</v>
      </c>
      <c r="F48" s="74">
        <v>80</v>
      </c>
      <c r="G48" s="72">
        <v>0.96</v>
      </c>
      <c r="H48" s="72">
        <v>4.96</v>
      </c>
      <c r="I48" s="72">
        <v>5.92</v>
      </c>
      <c r="J48" s="72">
        <v>72.16</v>
      </c>
      <c r="K48" s="80">
        <v>29</v>
      </c>
      <c r="L48" s="75">
        <v>17.36</v>
      </c>
    </row>
    <row r="49" spans="1:12" ht="15.75" thickBot="1">
      <c r="A49" s="24"/>
      <c r="B49" s="25"/>
      <c r="C49" s="26"/>
      <c r="D49" s="23" t="s">
        <v>21</v>
      </c>
      <c r="E49" s="77" t="s">
        <v>57</v>
      </c>
      <c r="F49" s="78">
        <v>60</v>
      </c>
      <c r="G49" s="72">
        <v>6</v>
      </c>
      <c r="H49" s="72">
        <v>7.2</v>
      </c>
      <c r="I49" s="72">
        <v>4.8</v>
      </c>
      <c r="J49" s="1">
        <v>108</v>
      </c>
      <c r="K49" s="80">
        <v>423</v>
      </c>
      <c r="L49" s="72">
        <v>32.61</v>
      </c>
    </row>
    <row r="50" spans="1:12" ht="15.75" thickBot="1">
      <c r="A50" s="24"/>
      <c r="B50" s="25"/>
      <c r="C50" s="26"/>
      <c r="D50" s="23" t="s">
        <v>21</v>
      </c>
      <c r="E50" s="59" t="s">
        <v>44</v>
      </c>
      <c r="F50" s="69">
        <v>150</v>
      </c>
      <c r="G50" s="72">
        <v>14.55</v>
      </c>
      <c r="H50" s="72">
        <v>7.2</v>
      </c>
      <c r="I50" s="1">
        <v>38.4</v>
      </c>
      <c r="J50" s="72">
        <v>189</v>
      </c>
      <c r="K50" s="66">
        <v>468</v>
      </c>
      <c r="L50" s="1">
        <v>5.44</v>
      </c>
    </row>
    <row r="51" spans="1:12" ht="15">
      <c r="A51" s="24"/>
      <c r="B51" s="25"/>
      <c r="C51" s="26"/>
      <c r="D51" s="23" t="s">
        <v>21</v>
      </c>
      <c r="E51" s="5" t="s">
        <v>45</v>
      </c>
      <c r="F51" s="6">
        <v>50</v>
      </c>
      <c r="G51" s="1">
        <v>0.8</v>
      </c>
      <c r="H51" s="1">
        <v>0.35</v>
      </c>
      <c r="I51" s="1">
        <v>11.3</v>
      </c>
      <c r="J51" s="1">
        <v>52.4</v>
      </c>
      <c r="K51" s="61" t="s">
        <v>42</v>
      </c>
      <c r="L51" s="1">
        <v>3.04</v>
      </c>
    </row>
    <row r="52" spans="1:12" ht="15">
      <c r="A52" s="24"/>
      <c r="B52" s="25"/>
      <c r="C52" s="26"/>
      <c r="D52" s="27" t="s">
        <v>22</v>
      </c>
      <c r="E52" s="59" t="s">
        <v>43</v>
      </c>
      <c r="F52" s="6">
        <v>200</v>
      </c>
      <c r="G52" s="1">
        <v>0.1</v>
      </c>
      <c r="H52" s="1">
        <v>0</v>
      </c>
      <c r="I52" s="1">
        <v>10.4</v>
      </c>
      <c r="J52" s="1">
        <v>41.3</v>
      </c>
      <c r="K52" s="48">
        <v>588</v>
      </c>
      <c r="L52" s="1">
        <v>6.17</v>
      </c>
    </row>
    <row r="53" spans="1:12" ht="15">
      <c r="A53" s="24"/>
      <c r="B53" s="25"/>
      <c r="C53" s="26"/>
      <c r="D53" s="27" t="s">
        <v>31</v>
      </c>
      <c r="E53" s="59" t="s">
        <v>39</v>
      </c>
      <c r="F53" s="69">
        <v>15</v>
      </c>
      <c r="G53" s="1">
        <v>0.14000000000000001</v>
      </c>
      <c r="H53" s="1">
        <v>0.14000000000000001</v>
      </c>
      <c r="I53" s="1">
        <v>7.47</v>
      </c>
      <c r="J53" s="1">
        <v>33.97</v>
      </c>
      <c r="K53" s="61">
        <v>58233</v>
      </c>
      <c r="L53" s="1">
        <v>1.33</v>
      </c>
    </row>
    <row r="54" spans="1:12" ht="15">
      <c r="A54" s="24"/>
      <c r="B54" s="25"/>
      <c r="C54" s="26"/>
      <c r="D54" s="27" t="s">
        <v>32</v>
      </c>
      <c r="E54" s="62" t="s">
        <v>40</v>
      </c>
      <c r="F54" s="95">
        <v>10</v>
      </c>
      <c r="G54" s="8">
        <v>0.66</v>
      </c>
      <c r="H54" s="8">
        <v>0.12</v>
      </c>
      <c r="I54" s="8">
        <v>3.34</v>
      </c>
      <c r="J54" s="8">
        <v>17.399999999999999</v>
      </c>
      <c r="K54" s="49">
        <v>207784</v>
      </c>
      <c r="L54" s="1">
        <v>0.74</v>
      </c>
    </row>
    <row r="55" spans="1:12" ht="15">
      <c r="A55" s="24"/>
      <c r="B55" s="25"/>
      <c r="C55" s="26"/>
      <c r="D55" s="27" t="s">
        <v>23</v>
      </c>
      <c r="E55" s="50"/>
      <c r="F55" s="51"/>
      <c r="G55" s="51"/>
      <c r="H55" s="51"/>
      <c r="I55" s="51"/>
      <c r="J55" s="51"/>
      <c r="K55" s="52"/>
      <c r="L55" s="51"/>
    </row>
    <row r="56" spans="1:12" ht="15">
      <c r="A56" s="24"/>
      <c r="B56" s="25"/>
      <c r="C56" s="26"/>
      <c r="D56" s="27" t="s">
        <v>24</v>
      </c>
      <c r="E56" s="50"/>
      <c r="F56" s="51"/>
      <c r="G56" s="51"/>
      <c r="H56" s="51"/>
      <c r="I56" s="51"/>
      <c r="J56" s="51"/>
      <c r="K56" s="52"/>
      <c r="L56" s="51"/>
    </row>
    <row r="57" spans="1:12" ht="15">
      <c r="A57" s="24"/>
      <c r="B57" s="25"/>
      <c r="C57" s="26"/>
      <c r="D57" s="53"/>
      <c r="E57" s="50"/>
      <c r="F57" s="51"/>
      <c r="G57" s="51"/>
      <c r="H57" s="51"/>
      <c r="I57" s="51"/>
      <c r="J57" s="51"/>
      <c r="K57" s="52"/>
      <c r="L57" s="51"/>
    </row>
    <row r="58" spans="1:12" ht="15">
      <c r="A58" s="24"/>
      <c r="B58" s="25"/>
      <c r="C58" s="26"/>
      <c r="D58" s="53"/>
      <c r="E58" s="50"/>
      <c r="F58" s="51"/>
      <c r="G58" s="51"/>
      <c r="H58" s="51"/>
      <c r="I58" s="51"/>
      <c r="J58" s="51"/>
      <c r="K58" s="52"/>
      <c r="L58" s="51"/>
    </row>
    <row r="59" spans="1:12" ht="15">
      <c r="A59" s="29"/>
      <c r="B59" s="30"/>
      <c r="C59" s="31"/>
      <c r="D59" s="32" t="s">
        <v>33</v>
      </c>
      <c r="E59" s="33"/>
      <c r="F59" s="34">
        <f>SUM(F48:F58)</f>
        <v>565</v>
      </c>
      <c r="G59" s="34">
        <f t="shared" ref="G59:L59" si="6">SUM(G48:G58)</f>
        <v>23.210000000000004</v>
      </c>
      <c r="H59" s="34">
        <f t="shared" si="6"/>
        <v>19.970000000000002</v>
      </c>
      <c r="I59" s="34">
        <f t="shared" si="6"/>
        <v>81.63000000000001</v>
      </c>
      <c r="J59" s="34">
        <f t="shared" si="6"/>
        <v>514.2299999999999</v>
      </c>
      <c r="K59" s="35"/>
      <c r="L59" s="34">
        <f t="shared" si="6"/>
        <v>66.689999999999984</v>
      </c>
    </row>
    <row r="60" spans="1:12" ht="15">
      <c r="A60" s="36">
        <f>A48</f>
        <v>1</v>
      </c>
      <c r="B60" s="37">
        <f>B48</f>
        <v>3</v>
      </c>
      <c r="C60" s="38" t="s">
        <v>25</v>
      </c>
      <c r="D60" s="27" t="s">
        <v>26</v>
      </c>
      <c r="E60" s="5"/>
      <c r="F60" s="6"/>
      <c r="G60" s="1"/>
      <c r="H60" s="1"/>
      <c r="I60" s="1"/>
      <c r="J60" s="1"/>
      <c r="K60" s="1"/>
      <c r="L60" s="51"/>
    </row>
    <row r="61" spans="1:12" ht="15">
      <c r="A61" s="24"/>
      <c r="B61" s="25"/>
      <c r="C61" s="26"/>
      <c r="D61" s="27" t="s">
        <v>27</v>
      </c>
      <c r="E61" s="5"/>
      <c r="F61" s="6"/>
      <c r="G61" s="1"/>
      <c r="H61" s="1"/>
      <c r="I61" s="1"/>
      <c r="J61" s="1"/>
      <c r="K61" s="1"/>
      <c r="L61" s="51"/>
    </row>
    <row r="62" spans="1:12" ht="15">
      <c r="A62" s="24"/>
      <c r="B62" s="25"/>
      <c r="C62" s="26"/>
      <c r="D62" s="27" t="s">
        <v>28</v>
      </c>
      <c r="E62" s="59"/>
      <c r="F62" s="65"/>
      <c r="G62" s="3"/>
      <c r="H62" s="1"/>
      <c r="I62" s="1"/>
      <c r="J62" s="1"/>
      <c r="K62" s="1"/>
      <c r="L62" s="51"/>
    </row>
    <row r="63" spans="1:12" ht="15">
      <c r="A63" s="24"/>
      <c r="B63" s="25"/>
      <c r="C63" s="26"/>
      <c r="D63" s="27" t="s">
        <v>29</v>
      </c>
      <c r="E63" s="5"/>
      <c r="F63" s="6"/>
      <c r="G63" s="1"/>
      <c r="H63" s="1"/>
      <c r="I63" s="1"/>
      <c r="J63" s="1"/>
      <c r="K63" s="1"/>
      <c r="L63" s="51"/>
    </row>
    <row r="64" spans="1:12" ht="15">
      <c r="A64" s="24"/>
      <c r="B64" s="25"/>
      <c r="C64" s="26"/>
      <c r="D64" s="27" t="s">
        <v>30</v>
      </c>
      <c r="E64" s="59"/>
      <c r="F64" s="6"/>
      <c r="G64" s="1"/>
      <c r="H64" s="1"/>
      <c r="I64" s="1"/>
      <c r="J64" s="1"/>
      <c r="K64" s="1"/>
      <c r="L64" s="51"/>
    </row>
    <row r="65" spans="1:12" ht="15">
      <c r="A65" s="24"/>
      <c r="B65" s="25"/>
      <c r="C65" s="26"/>
      <c r="D65" s="27" t="s">
        <v>31</v>
      </c>
      <c r="E65" s="59"/>
      <c r="F65" s="65"/>
      <c r="G65" s="3"/>
      <c r="H65" s="3"/>
      <c r="I65" s="3"/>
      <c r="J65" s="3"/>
      <c r="K65" s="3"/>
      <c r="L65" s="51"/>
    </row>
    <row r="66" spans="1:12" ht="15">
      <c r="A66" s="24"/>
      <c r="B66" s="25"/>
      <c r="C66" s="26"/>
      <c r="D66" s="27" t="s">
        <v>32</v>
      </c>
      <c r="E66" s="62"/>
      <c r="F66" s="67"/>
      <c r="G66" s="4"/>
      <c r="H66" s="4"/>
      <c r="I66" s="4"/>
      <c r="J66" s="4"/>
      <c r="K66" s="4"/>
      <c r="L66" s="51"/>
    </row>
    <row r="67" spans="1:12" ht="15">
      <c r="A67" s="24"/>
      <c r="B67" s="25"/>
      <c r="C67" s="26"/>
      <c r="D67" s="53"/>
      <c r="E67" s="50"/>
      <c r="F67" s="51"/>
      <c r="G67" s="51"/>
      <c r="H67" s="51"/>
      <c r="I67" s="51"/>
      <c r="J67" s="51"/>
      <c r="K67" s="52"/>
      <c r="L67" s="51"/>
    </row>
    <row r="68" spans="1:12" ht="15">
      <c r="A68" s="24"/>
      <c r="B68" s="25"/>
      <c r="C68" s="26"/>
      <c r="D68" s="53"/>
      <c r="E68" s="50"/>
      <c r="F68" s="51"/>
      <c r="G68" s="51"/>
      <c r="H68" s="51"/>
      <c r="I68" s="51"/>
      <c r="J68" s="51"/>
      <c r="K68" s="52"/>
      <c r="L68" s="51"/>
    </row>
    <row r="69" spans="1:12" ht="15">
      <c r="A69" s="29"/>
      <c r="B69" s="30"/>
      <c r="C69" s="31"/>
      <c r="D69" s="32" t="s">
        <v>33</v>
      </c>
      <c r="E69" s="33"/>
      <c r="F69" s="34">
        <f>SUM(F60:F68)</f>
        <v>0</v>
      </c>
      <c r="G69" s="34">
        <f t="shared" ref="G69:L69" si="7">SUM(G60:G68)</f>
        <v>0</v>
      </c>
      <c r="H69" s="34">
        <f t="shared" si="7"/>
        <v>0</v>
      </c>
      <c r="I69" s="34">
        <f t="shared" si="7"/>
        <v>0</v>
      </c>
      <c r="J69" s="34">
        <f t="shared" si="7"/>
        <v>0</v>
      </c>
      <c r="K69" s="35"/>
      <c r="L69" s="34">
        <f t="shared" si="7"/>
        <v>0</v>
      </c>
    </row>
    <row r="70" spans="1:12" ht="15.75" customHeight="1" thickBot="1">
      <c r="A70" s="54">
        <f>A48</f>
        <v>1</v>
      </c>
      <c r="B70" s="55">
        <f>B48</f>
        <v>3</v>
      </c>
      <c r="C70" s="101" t="s">
        <v>4</v>
      </c>
      <c r="D70" s="102"/>
      <c r="E70" s="56"/>
      <c r="F70" s="57">
        <f>F59+F69</f>
        <v>565</v>
      </c>
      <c r="G70" s="57">
        <f t="shared" ref="G70:L70" si="8">G59+G69</f>
        <v>23.210000000000004</v>
      </c>
      <c r="H70" s="57">
        <f t="shared" si="8"/>
        <v>19.970000000000002</v>
      </c>
      <c r="I70" s="57">
        <f t="shared" si="8"/>
        <v>81.63000000000001</v>
      </c>
      <c r="J70" s="57">
        <f t="shared" si="8"/>
        <v>514.2299999999999</v>
      </c>
      <c r="K70" s="57"/>
      <c r="L70" s="57">
        <f t="shared" si="8"/>
        <v>66.689999999999984</v>
      </c>
    </row>
    <row r="71" spans="1:12" ht="15.75" thickBot="1">
      <c r="A71" s="20">
        <v>1</v>
      </c>
      <c r="B71" s="21">
        <v>4</v>
      </c>
      <c r="C71" s="22" t="s">
        <v>20</v>
      </c>
      <c r="D71" s="27" t="s">
        <v>26</v>
      </c>
      <c r="E71" s="73" t="s">
        <v>54</v>
      </c>
      <c r="F71" s="74">
        <v>80</v>
      </c>
      <c r="G71" s="72">
        <v>1.3</v>
      </c>
      <c r="H71" s="72">
        <v>8.1</v>
      </c>
      <c r="I71" s="72">
        <v>7.7</v>
      </c>
      <c r="J71" s="72">
        <v>108.7</v>
      </c>
      <c r="K71" s="80" t="s">
        <v>55</v>
      </c>
      <c r="L71" s="75">
        <v>8.9</v>
      </c>
    </row>
    <row r="72" spans="1:12" ht="15">
      <c r="A72" s="24"/>
      <c r="B72" s="25"/>
      <c r="C72" s="26"/>
      <c r="D72" s="23" t="s">
        <v>21</v>
      </c>
      <c r="E72" s="73" t="s">
        <v>64</v>
      </c>
      <c r="F72" s="74">
        <v>150</v>
      </c>
      <c r="G72" s="75">
        <v>12</v>
      </c>
      <c r="H72" s="75">
        <v>10.5</v>
      </c>
      <c r="I72" s="75">
        <v>25.65</v>
      </c>
      <c r="J72" s="75">
        <v>242.1</v>
      </c>
      <c r="K72" s="80">
        <v>277</v>
      </c>
      <c r="L72" s="75">
        <v>36.53</v>
      </c>
    </row>
    <row r="73" spans="1:12" ht="15">
      <c r="A73" s="24"/>
      <c r="B73" s="25"/>
      <c r="C73" s="26"/>
      <c r="D73" s="27" t="s">
        <v>22</v>
      </c>
      <c r="E73" s="73" t="s">
        <v>52</v>
      </c>
      <c r="F73" s="74">
        <v>200</v>
      </c>
      <c r="G73" s="75">
        <v>0.12</v>
      </c>
      <c r="H73" s="75">
        <v>0</v>
      </c>
      <c r="I73" s="75">
        <v>12</v>
      </c>
      <c r="J73" s="1">
        <v>48.6</v>
      </c>
      <c r="K73" s="80">
        <v>628</v>
      </c>
      <c r="L73" s="75">
        <v>2.86</v>
      </c>
    </row>
    <row r="74" spans="1:12" ht="15">
      <c r="A74" s="24"/>
      <c r="B74" s="25"/>
      <c r="C74" s="26"/>
      <c r="D74" s="27" t="s">
        <v>31</v>
      </c>
      <c r="E74" s="59" t="s">
        <v>39</v>
      </c>
      <c r="F74" s="6">
        <v>15</v>
      </c>
      <c r="G74" s="1">
        <v>0.14000000000000001</v>
      </c>
      <c r="H74" s="1">
        <v>0.14000000000000001</v>
      </c>
      <c r="I74" s="1">
        <v>7.47</v>
      </c>
      <c r="J74" s="1">
        <v>33.97</v>
      </c>
      <c r="K74" s="48">
        <v>58233</v>
      </c>
      <c r="L74" s="1">
        <v>1.33</v>
      </c>
    </row>
    <row r="75" spans="1:12" ht="15">
      <c r="A75" s="24"/>
      <c r="B75" s="25"/>
      <c r="C75" s="26"/>
      <c r="D75" s="27" t="s">
        <v>32</v>
      </c>
      <c r="E75" s="62" t="s">
        <v>40</v>
      </c>
      <c r="F75" s="68">
        <v>10</v>
      </c>
      <c r="G75" s="8">
        <v>0.66</v>
      </c>
      <c r="H75" s="8">
        <v>0.12</v>
      </c>
      <c r="I75" s="8">
        <v>3.34</v>
      </c>
      <c r="J75" s="8">
        <v>17.399999999999999</v>
      </c>
      <c r="K75" s="49">
        <v>207784</v>
      </c>
      <c r="L75" s="1">
        <v>0.74</v>
      </c>
    </row>
    <row r="76" spans="1:12" ht="15">
      <c r="A76" s="24"/>
      <c r="B76" s="25"/>
      <c r="C76" s="26"/>
      <c r="D76" s="27" t="s">
        <v>32</v>
      </c>
      <c r="E76" s="62"/>
      <c r="F76" s="63"/>
      <c r="G76" s="4"/>
      <c r="H76" s="4"/>
      <c r="I76" s="4"/>
      <c r="J76" s="4"/>
      <c r="K76" s="49"/>
      <c r="L76" s="1"/>
    </row>
    <row r="77" spans="1:12" ht="15">
      <c r="A77" s="24"/>
      <c r="B77" s="25"/>
      <c r="C77" s="26"/>
      <c r="D77" s="27" t="s">
        <v>24</v>
      </c>
      <c r="E77" s="50"/>
      <c r="F77" s="51"/>
      <c r="G77" s="51"/>
      <c r="H77" s="51"/>
      <c r="I77" s="51"/>
      <c r="J77" s="51"/>
      <c r="K77" s="52"/>
      <c r="L77" s="51"/>
    </row>
    <row r="78" spans="1:12" ht="15">
      <c r="A78" s="24"/>
      <c r="B78" s="25"/>
      <c r="C78" s="26"/>
      <c r="D78" s="53"/>
      <c r="E78" s="50"/>
      <c r="F78" s="51"/>
      <c r="G78" s="51"/>
      <c r="H78" s="51"/>
      <c r="I78" s="51"/>
      <c r="J78" s="51"/>
      <c r="K78" s="52"/>
      <c r="L78" s="51"/>
    </row>
    <row r="79" spans="1:12" ht="15">
      <c r="A79" s="24"/>
      <c r="B79" s="25"/>
      <c r="C79" s="26"/>
      <c r="D79" s="53"/>
      <c r="E79" s="50"/>
      <c r="F79" s="51"/>
      <c r="G79" s="51"/>
      <c r="H79" s="51"/>
      <c r="I79" s="51"/>
      <c r="J79" s="51"/>
      <c r="K79" s="52"/>
      <c r="L79" s="51"/>
    </row>
    <row r="80" spans="1:12" ht="15">
      <c r="A80" s="29"/>
      <c r="B80" s="30"/>
      <c r="C80" s="31"/>
      <c r="D80" s="32" t="s">
        <v>33</v>
      </c>
      <c r="E80" s="33"/>
      <c r="F80" s="34">
        <f>SUM(F71:F79)</f>
        <v>455</v>
      </c>
      <c r="G80" s="34">
        <f t="shared" ref="G80:L80" si="9">SUM(G71:G79)</f>
        <v>14.22</v>
      </c>
      <c r="H80" s="34">
        <f t="shared" si="9"/>
        <v>18.860000000000003</v>
      </c>
      <c r="I80" s="34">
        <f t="shared" si="9"/>
        <v>56.16</v>
      </c>
      <c r="J80" s="34">
        <f t="shared" si="9"/>
        <v>450.77</v>
      </c>
      <c r="K80" s="35"/>
      <c r="L80" s="34">
        <f t="shared" si="9"/>
        <v>50.36</v>
      </c>
    </row>
    <row r="81" spans="1:12" ht="15">
      <c r="A81" s="36">
        <f>A71</f>
        <v>1</v>
      </c>
      <c r="B81" s="37">
        <f>B71</f>
        <v>4</v>
      </c>
      <c r="C81" s="38" t="s">
        <v>25</v>
      </c>
      <c r="D81" s="27" t="s">
        <v>26</v>
      </c>
      <c r="E81" s="5"/>
      <c r="F81" s="6"/>
      <c r="G81" s="1"/>
      <c r="H81" s="1"/>
      <c r="I81" s="1"/>
      <c r="J81" s="1"/>
      <c r="K81" s="1"/>
      <c r="L81" s="51"/>
    </row>
    <row r="82" spans="1:12" ht="15">
      <c r="A82" s="24"/>
      <c r="B82" s="25"/>
      <c r="C82" s="26"/>
      <c r="D82" s="27" t="s">
        <v>27</v>
      </c>
      <c r="E82" s="5"/>
      <c r="F82" s="6"/>
      <c r="G82" s="1"/>
      <c r="H82" s="1"/>
      <c r="I82" s="1"/>
      <c r="J82" s="1"/>
      <c r="K82" s="1"/>
      <c r="L82" s="51"/>
    </row>
    <row r="83" spans="1:12" ht="15">
      <c r="A83" s="24"/>
      <c r="B83" s="25"/>
      <c r="C83" s="26"/>
      <c r="D83" s="27" t="s">
        <v>28</v>
      </c>
      <c r="E83" s="5"/>
      <c r="F83" s="6"/>
      <c r="G83" s="1"/>
      <c r="H83" s="1"/>
      <c r="I83" s="1"/>
      <c r="J83" s="1"/>
      <c r="K83" s="1"/>
      <c r="L83" s="51"/>
    </row>
    <row r="84" spans="1:12" ht="15">
      <c r="A84" s="24"/>
      <c r="B84" s="25"/>
      <c r="C84" s="26"/>
      <c r="D84" s="27" t="s">
        <v>29</v>
      </c>
      <c r="E84" s="59"/>
      <c r="F84" s="60"/>
      <c r="G84" s="3"/>
      <c r="H84" s="3"/>
      <c r="I84" s="3"/>
      <c r="J84" s="3"/>
      <c r="K84" s="3"/>
      <c r="L84" s="51"/>
    </row>
    <row r="85" spans="1:12" ht="15">
      <c r="A85" s="24"/>
      <c r="B85" s="25"/>
      <c r="C85" s="26"/>
      <c r="D85" s="27" t="s">
        <v>30</v>
      </c>
      <c r="E85" s="62"/>
      <c r="F85" s="63"/>
      <c r="G85" s="4"/>
      <c r="H85" s="4"/>
      <c r="I85" s="4"/>
      <c r="J85" s="4"/>
      <c r="K85" s="4"/>
      <c r="L85" s="51"/>
    </row>
    <row r="86" spans="1:12" ht="15">
      <c r="A86" s="24"/>
      <c r="B86" s="25"/>
      <c r="C86" s="26"/>
      <c r="D86" s="27" t="s">
        <v>31</v>
      </c>
      <c r="E86" s="50"/>
      <c r="F86" s="51"/>
      <c r="G86" s="51"/>
      <c r="H86" s="51"/>
      <c r="I86" s="51"/>
      <c r="J86" s="51"/>
      <c r="K86" s="52"/>
      <c r="L86" s="51"/>
    </row>
    <row r="87" spans="1:12" ht="15">
      <c r="A87" s="24"/>
      <c r="B87" s="25"/>
      <c r="C87" s="26"/>
      <c r="D87" s="27" t="s">
        <v>32</v>
      </c>
      <c r="E87" s="50"/>
      <c r="F87" s="51"/>
      <c r="G87" s="51"/>
      <c r="H87" s="51"/>
      <c r="I87" s="51"/>
      <c r="J87" s="51"/>
      <c r="K87" s="52"/>
      <c r="L87" s="51"/>
    </row>
    <row r="88" spans="1:12" ht="15">
      <c r="A88" s="24"/>
      <c r="B88" s="25"/>
      <c r="C88" s="26"/>
      <c r="D88" s="53"/>
      <c r="E88" s="50"/>
      <c r="F88" s="51"/>
      <c r="G88" s="51"/>
      <c r="H88" s="51"/>
      <c r="I88" s="51"/>
      <c r="J88" s="51"/>
      <c r="K88" s="52"/>
      <c r="L88" s="51"/>
    </row>
    <row r="89" spans="1:12" ht="15">
      <c r="A89" s="24"/>
      <c r="B89" s="25"/>
      <c r="C89" s="26"/>
      <c r="D89" s="53"/>
      <c r="E89" s="50"/>
      <c r="F89" s="51"/>
      <c r="G89" s="51"/>
      <c r="H89" s="51"/>
      <c r="I89" s="51"/>
      <c r="J89" s="51"/>
      <c r="K89" s="52"/>
      <c r="L89" s="51"/>
    </row>
    <row r="90" spans="1:12" ht="15">
      <c r="A90" s="29"/>
      <c r="B90" s="30"/>
      <c r="C90" s="31"/>
      <c r="D90" s="32" t="s">
        <v>33</v>
      </c>
      <c r="E90" s="33"/>
      <c r="F90" s="34">
        <f>SUM(F81:F89)</f>
        <v>0</v>
      </c>
      <c r="G90" s="34">
        <f t="shared" ref="G90:L90" si="10">SUM(G81:G89)</f>
        <v>0</v>
      </c>
      <c r="H90" s="34">
        <f t="shared" si="10"/>
        <v>0</v>
      </c>
      <c r="I90" s="34">
        <f t="shared" si="10"/>
        <v>0</v>
      </c>
      <c r="J90" s="34">
        <f t="shared" si="10"/>
        <v>0</v>
      </c>
      <c r="K90" s="35"/>
      <c r="L90" s="34">
        <f t="shared" si="10"/>
        <v>0</v>
      </c>
    </row>
    <row r="91" spans="1:12" ht="15.75" customHeight="1" thickBot="1">
      <c r="A91" s="54">
        <f>A71</f>
        <v>1</v>
      </c>
      <c r="B91" s="55">
        <f>B71</f>
        <v>4</v>
      </c>
      <c r="C91" s="101" t="s">
        <v>4</v>
      </c>
      <c r="D91" s="102"/>
      <c r="E91" s="56"/>
      <c r="F91" s="57">
        <f>F80+F90</f>
        <v>455</v>
      </c>
      <c r="G91" s="57">
        <f t="shared" ref="G91:L91" si="11">G80+G90</f>
        <v>14.22</v>
      </c>
      <c r="H91" s="57">
        <f t="shared" si="11"/>
        <v>18.860000000000003</v>
      </c>
      <c r="I91" s="57">
        <f t="shared" si="11"/>
        <v>56.16</v>
      </c>
      <c r="J91" s="57">
        <f t="shared" si="11"/>
        <v>450.77</v>
      </c>
      <c r="K91" s="57"/>
      <c r="L91" s="57">
        <f t="shared" si="11"/>
        <v>50.36</v>
      </c>
    </row>
    <row r="92" spans="1:12" ht="15.75" thickBot="1">
      <c r="A92" s="20">
        <v>1</v>
      </c>
      <c r="B92" s="21">
        <v>5</v>
      </c>
      <c r="C92" s="22" t="s">
        <v>20</v>
      </c>
      <c r="D92" s="27" t="s">
        <v>26</v>
      </c>
      <c r="E92" s="5" t="s">
        <v>53</v>
      </c>
      <c r="F92" s="6">
        <v>80</v>
      </c>
      <c r="G92" s="1">
        <v>1</v>
      </c>
      <c r="H92" s="1">
        <v>7.1</v>
      </c>
      <c r="I92" s="1">
        <v>5.4</v>
      </c>
      <c r="J92" s="1">
        <v>89.5</v>
      </c>
      <c r="K92" s="96">
        <v>60</v>
      </c>
      <c r="L92" s="1">
        <v>14.63</v>
      </c>
    </row>
    <row r="93" spans="1:12" ht="15">
      <c r="A93" s="24"/>
      <c r="B93" s="25"/>
      <c r="C93" s="26"/>
      <c r="D93" s="23" t="s">
        <v>21</v>
      </c>
      <c r="E93" s="5" t="s">
        <v>47</v>
      </c>
      <c r="F93" s="6">
        <v>250</v>
      </c>
      <c r="G93" s="1">
        <v>25.5</v>
      </c>
      <c r="H93" s="1">
        <v>33.25</v>
      </c>
      <c r="I93" s="1">
        <v>58</v>
      </c>
      <c r="J93" s="1">
        <v>531</v>
      </c>
      <c r="K93" s="48">
        <v>403</v>
      </c>
      <c r="L93" s="1">
        <v>51.72</v>
      </c>
    </row>
    <row r="94" spans="1:12" ht="15">
      <c r="A94" s="24"/>
      <c r="B94" s="25"/>
      <c r="C94" s="26"/>
      <c r="D94" s="27" t="s">
        <v>22</v>
      </c>
      <c r="E94" s="59" t="s">
        <v>43</v>
      </c>
      <c r="F94" s="6">
        <v>200</v>
      </c>
      <c r="G94" s="1">
        <v>0.1</v>
      </c>
      <c r="H94" s="1">
        <v>0</v>
      </c>
      <c r="I94" s="1">
        <v>10.4</v>
      </c>
      <c r="J94" s="1">
        <v>41.3</v>
      </c>
      <c r="K94" s="48">
        <v>588</v>
      </c>
      <c r="L94" s="1">
        <v>6.17</v>
      </c>
    </row>
    <row r="95" spans="1:12" ht="15">
      <c r="A95" s="24"/>
      <c r="B95" s="25"/>
      <c r="C95" s="26"/>
      <c r="D95" s="27" t="s">
        <v>31</v>
      </c>
      <c r="E95" s="59" t="s">
        <v>39</v>
      </c>
      <c r="F95" s="65">
        <v>15</v>
      </c>
      <c r="G95" s="3">
        <v>0.14000000000000001</v>
      </c>
      <c r="H95" s="3">
        <v>0.14000000000000001</v>
      </c>
      <c r="I95" s="3">
        <v>7.47</v>
      </c>
      <c r="J95" s="3">
        <v>33.97</v>
      </c>
      <c r="K95" s="61">
        <v>58233</v>
      </c>
      <c r="L95" s="1">
        <v>1.33</v>
      </c>
    </row>
    <row r="96" spans="1:12" ht="15">
      <c r="A96" s="24"/>
      <c r="B96" s="25"/>
      <c r="C96" s="26"/>
      <c r="D96" s="27" t="s">
        <v>32</v>
      </c>
      <c r="E96" s="62" t="s">
        <v>40</v>
      </c>
      <c r="F96" s="67">
        <v>10</v>
      </c>
      <c r="G96" s="4">
        <v>0.66</v>
      </c>
      <c r="H96" s="4">
        <v>0.12</v>
      </c>
      <c r="I96" s="4">
        <v>3.34</v>
      </c>
      <c r="J96" s="4">
        <v>17.399999999999999</v>
      </c>
      <c r="K96" s="49">
        <v>207784</v>
      </c>
      <c r="L96" s="1">
        <v>0.74</v>
      </c>
    </row>
    <row r="97" spans="1:12" ht="15">
      <c r="A97" s="24"/>
      <c r="B97" s="25"/>
      <c r="C97" s="26"/>
      <c r="D97" s="27" t="s">
        <v>32</v>
      </c>
      <c r="E97" s="59"/>
      <c r="F97" s="60"/>
      <c r="G97" s="3"/>
      <c r="H97" s="3"/>
      <c r="I97" s="3"/>
      <c r="J97" s="3"/>
      <c r="K97" s="61"/>
      <c r="L97" s="1"/>
    </row>
    <row r="98" spans="1:12" ht="15">
      <c r="A98" s="24"/>
      <c r="B98" s="25"/>
      <c r="C98" s="26"/>
      <c r="D98" s="27" t="s">
        <v>23</v>
      </c>
      <c r="E98" s="62"/>
      <c r="F98" s="63"/>
      <c r="G98" s="4"/>
      <c r="H98" s="4"/>
      <c r="I98" s="4"/>
      <c r="J98" s="4"/>
      <c r="K98" s="49"/>
      <c r="L98" s="1"/>
    </row>
    <row r="99" spans="1:12" ht="15">
      <c r="A99" s="24"/>
      <c r="B99" s="25"/>
      <c r="C99" s="26"/>
      <c r="D99" s="27" t="s">
        <v>24</v>
      </c>
      <c r="E99" s="50"/>
      <c r="F99" s="51"/>
      <c r="G99" s="51"/>
      <c r="H99" s="51"/>
      <c r="I99" s="51"/>
      <c r="J99" s="51"/>
      <c r="K99" s="52"/>
      <c r="L99" s="51"/>
    </row>
    <row r="100" spans="1:12" ht="15">
      <c r="A100" s="24"/>
      <c r="B100" s="25"/>
      <c r="C100" s="26"/>
      <c r="D100" s="53"/>
      <c r="E100" s="50"/>
      <c r="F100" s="51"/>
      <c r="G100" s="51"/>
      <c r="H100" s="51"/>
      <c r="I100" s="51"/>
      <c r="J100" s="51"/>
      <c r="K100" s="52"/>
      <c r="L100" s="51"/>
    </row>
    <row r="101" spans="1:12" ht="15">
      <c r="A101" s="24"/>
      <c r="B101" s="25"/>
      <c r="C101" s="26"/>
      <c r="D101" s="53"/>
      <c r="E101" s="50"/>
      <c r="F101" s="51"/>
      <c r="G101" s="51"/>
      <c r="H101" s="51"/>
      <c r="I101" s="51"/>
      <c r="J101" s="51"/>
      <c r="K101" s="52"/>
      <c r="L101" s="51"/>
    </row>
    <row r="102" spans="1:12" ht="15">
      <c r="A102" s="29"/>
      <c r="B102" s="30"/>
      <c r="C102" s="31"/>
      <c r="D102" s="32" t="s">
        <v>33</v>
      </c>
      <c r="E102" s="33"/>
      <c r="F102" s="34">
        <f>SUM(F92:F101)</f>
        <v>555</v>
      </c>
      <c r="G102" s="34">
        <f t="shared" ref="G102:L102" si="12">SUM(G92:G101)</f>
        <v>27.400000000000002</v>
      </c>
      <c r="H102" s="34">
        <f t="shared" si="12"/>
        <v>40.61</v>
      </c>
      <c r="I102" s="34">
        <f t="shared" si="12"/>
        <v>84.61</v>
      </c>
      <c r="J102" s="34">
        <f t="shared" si="12"/>
        <v>713.17</v>
      </c>
      <c r="K102" s="34"/>
      <c r="L102" s="34">
        <f t="shared" si="12"/>
        <v>74.589999999999989</v>
      </c>
    </row>
    <row r="103" spans="1:12" ht="15">
      <c r="A103" s="36">
        <f>A92</f>
        <v>1</v>
      </c>
      <c r="B103" s="37">
        <f>B92</f>
        <v>5</v>
      </c>
      <c r="C103" s="38" t="s">
        <v>25</v>
      </c>
      <c r="D103" s="27" t="s">
        <v>26</v>
      </c>
      <c r="E103" s="5"/>
      <c r="F103" s="6"/>
      <c r="G103" s="2"/>
      <c r="H103" s="2"/>
      <c r="I103" s="2"/>
      <c r="J103" s="2"/>
      <c r="K103" s="47"/>
      <c r="L103" s="1"/>
    </row>
    <row r="104" spans="1:12" ht="15">
      <c r="A104" s="24"/>
      <c r="B104" s="25"/>
      <c r="C104" s="26"/>
      <c r="D104" s="27" t="s">
        <v>27</v>
      </c>
      <c r="E104" s="58"/>
      <c r="F104" s="6"/>
      <c r="G104" s="1"/>
      <c r="H104" s="1"/>
      <c r="I104" s="1"/>
      <c r="J104" s="1"/>
      <c r="K104" s="47"/>
      <c r="L104" s="1"/>
    </row>
    <row r="105" spans="1:12" ht="15">
      <c r="A105" s="24"/>
      <c r="B105" s="25"/>
      <c r="C105" s="26"/>
      <c r="D105" s="27" t="s">
        <v>28</v>
      </c>
      <c r="E105" s="59"/>
      <c r="F105" s="6"/>
      <c r="G105" s="1"/>
      <c r="H105" s="1"/>
      <c r="I105" s="1"/>
      <c r="J105" s="1"/>
      <c r="K105" s="48"/>
      <c r="L105" s="1"/>
    </row>
    <row r="106" spans="1:12" ht="15">
      <c r="A106" s="24"/>
      <c r="B106" s="25"/>
      <c r="C106" s="26"/>
      <c r="D106" s="27" t="s">
        <v>29</v>
      </c>
      <c r="E106" s="59"/>
      <c r="F106" s="60"/>
      <c r="G106" s="3"/>
      <c r="H106" s="3"/>
      <c r="I106" s="3"/>
      <c r="J106" s="3"/>
      <c r="K106" s="61"/>
      <c r="L106" s="1"/>
    </row>
    <row r="107" spans="1:12" ht="15">
      <c r="A107" s="24"/>
      <c r="B107" s="25"/>
      <c r="C107" s="26"/>
      <c r="D107" s="27" t="s">
        <v>30</v>
      </c>
      <c r="E107" s="62"/>
      <c r="F107" s="63"/>
      <c r="G107" s="4"/>
      <c r="H107" s="4"/>
      <c r="I107" s="4"/>
      <c r="J107" s="4"/>
      <c r="K107" s="49"/>
      <c r="L107" s="1"/>
    </row>
    <row r="108" spans="1:12" ht="15">
      <c r="A108" s="24"/>
      <c r="B108" s="25"/>
      <c r="C108" s="26"/>
      <c r="D108" s="27" t="s">
        <v>31</v>
      </c>
      <c r="E108" s="50"/>
      <c r="F108" s="51"/>
      <c r="G108" s="51"/>
      <c r="H108" s="51"/>
      <c r="I108" s="51"/>
      <c r="J108" s="51"/>
      <c r="K108" s="52"/>
      <c r="L108" s="51"/>
    </row>
    <row r="109" spans="1:12" ht="15">
      <c r="A109" s="24"/>
      <c r="B109" s="25"/>
      <c r="C109" s="26"/>
      <c r="D109" s="27" t="s">
        <v>32</v>
      </c>
      <c r="E109" s="50"/>
      <c r="F109" s="51"/>
      <c r="G109" s="51"/>
      <c r="H109" s="51"/>
      <c r="I109" s="51"/>
      <c r="J109" s="51"/>
      <c r="K109" s="52"/>
      <c r="L109" s="51"/>
    </row>
    <row r="110" spans="1:12" ht="15">
      <c r="A110" s="24"/>
      <c r="B110" s="25"/>
      <c r="C110" s="26"/>
      <c r="D110" s="53"/>
      <c r="E110" s="50"/>
      <c r="F110" s="51"/>
      <c r="G110" s="51"/>
      <c r="H110" s="51"/>
      <c r="I110" s="51"/>
      <c r="J110" s="51"/>
      <c r="K110" s="52"/>
      <c r="L110" s="51"/>
    </row>
    <row r="111" spans="1:12" ht="15">
      <c r="A111" s="24"/>
      <c r="B111" s="25"/>
      <c r="C111" s="26"/>
      <c r="D111" s="53"/>
      <c r="E111" s="50"/>
      <c r="F111" s="51"/>
      <c r="G111" s="51"/>
      <c r="H111" s="51"/>
      <c r="I111" s="51"/>
      <c r="J111" s="51"/>
      <c r="K111" s="52"/>
      <c r="L111" s="51"/>
    </row>
    <row r="112" spans="1:12" ht="15">
      <c r="A112" s="29"/>
      <c r="B112" s="30"/>
      <c r="C112" s="31"/>
      <c r="D112" s="32" t="s">
        <v>33</v>
      </c>
      <c r="E112" s="33"/>
      <c r="F112" s="34">
        <f>SUM(F103:F111)</f>
        <v>0</v>
      </c>
      <c r="G112" s="34">
        <f>SUM(G103:G111)</f>
        <v>0</v>
      </c>
      <c r="H112" s="34">
        <f>SUM(H103:H111)</f>
        <v>0</v>
      </c>
      <c r="I112" s="34">
        <f>SUM(I103:I111)</f>
        <v>0</v>
      </c>
      <c r="J112" s="34">
        <f>SUM(J103:J111)</f>
        <v>0</v>
      </c>
      <c r="K112" s="35"/>
      <c r="L112" s="34">
        <f>SUM(L103:L111)</f>
        <v>0</v>
      </c>
    </row>
    <row r="113" spans="1:12" ht="15.75" customHeight="1" thickBot="1">
      <c r="A113" s="54">
        <f>A92</f>
        <v>1</v>
      </c>
      <c r="B113" s="55">
        <f>B92</f>
        <v>5</v>
      </c>
      <c r="C113" s="101" t="s">
        <v>4</v>
      </c>
      <c r="D113" s="102"/>
      <c r="E113" s="56"/>
      <c r="F113" s="57">
        <f>F102+F112</f>
        <v>555</v>
      </c>
      <c r="G113" s="57">
        <f t="shared" ref="G113:L113" si="13">G102+G112</f>
        <v>27.400000000000002</v>
      </c>
      <c r="H113" s="57">
        <f t="shared" si="13"/>
        <v>40.61</v>
      </c>
      <c r="I113" s="57">
        <f t="shared" si="13"/>
        <v>84.61</v>
      </c>
      <c r="J113" s="57">
        <f t="shared" si="13"/>
        <v>713.17</v>
      </c>
      <c r="K113" s="57"/>
      <c r="L113" s="57">
        <f t="shared" si="13"/>
        <v>74.589999999999989</v>
      </c>
    </row>
    <row r="114" spans="1:12" ht="15">
      <c r="A114" s="20">
        <v>2</v>
      </c>
      <c r="B114" s="21">
        <v>1</v>
      </c>
      <c r="C114" s="22" t="s">
        <v>20</v>
      </c>
      <c r="D114" s="23" t="s">
        <v>21</v>
      </c>
      <c r="E114" s="73" t="s">
        <v>65</v>
      </c>
      <c r="F114" s="74">
        <v>220</v>
      </c>
      <c r="G114" s="1">
        <v>3.3</v>
      </c>
      <c r="H114" s="1">
        <v>2.2999999999999998</v>
      </c>
      <c r="I114" s="1">
        <v>70.099999999999994</v>
      </c>
      <c r="J114" s="1">
        <v>264</v>
      </c>
      <c r="K114" s="80">
        <v>257</v>
      </c>
      <c r="L114" s="75">
        <v>32.61</v>
      </c>
    </row>
    <row r="115" spans="1:12" ht="15">
      <c r="A115" s="24"/>
      <c r="B115" s="25"/>
      <c r="C115" s="26"/>
      <c r="D115" s="27" t="s">
        <v>22</v>
      </c>
      <c r="E115" s="73" t="s">
        <v>52</v>
      </c>
      <c r="F115" s="74">
        <v>200</v>
      </c>
      <c r="G115" s="75">
        <v>0.12</v>
      </c>
      <c r="H115" s="75">
        <v>0</v>
      </c>
      <c r="I115" s="75">
        <v>12</v>
      </c>
      <c r="J115" s="1">
        <v>48.6</v>
      </c>
      <c r="K115" s="80">
        <v>628</v>
      </c>
      <c r="L115" s="75">
        <v>2.86</v>
      </c>
    </row>
    <row r="116" spans="1:12" ht="15">
      <c r="A116" s="24"/>
      <c r="B116" s="25"/>
      <c r="C116" s="26"/>
      <c r="D116" s="27" t="s">
        <v>31</v>
      </c>
      <c r="E116" s="59" t="s">
        <v>39</v>
      </c>
      <c r="F116" s="65">
        <v>15</v>
      </c>
      <c r="G116" s="3">
        <v>0.14000000000000001</v>
      </c>
      <c r="H116" s="3">
        <v>0.14000000000000001</v>
      </c>
      <c r="I116" s="3">
        <v>7.47</v>
      </c>
      <c r="J116" s="3">
        <v>33.97</v>
      </c>
      <c r="K116" s="48">
        <v>58233</v>
      </c>
      <c r="L116" s="1">
        <v>1.33</v>
      </c>
    </row>
    <row r="117" spans="1:12" ht="15">
      <c r="A117" s="24"/>
      <c r="B117" s="25"/>
      <c r="C117" s="26"/>
      <c r="D117" s="27" t="s">
        <v>32</v>
      </c>
      <c r="E117" s="59" t="s">
        <v>40</v>
      </c>
      <c r="F117" s="65">
        <v>10</v>
      </c>
      <c r="G117" s="3">
        <v>0.66</v>
      </c>
      <c r="H117" s="3">
        <v>0.12</v>
      </c>
      <c r="I117" s="3">
        <v>3.34</v>
      </c>
      <c r="J117" s="3">
        <v>17.399999999999999</v>
      </c>
      <c r="K117" s="48">
        <v>207784</v>
      </c>
      <c r="L117" s="1">
        <v>0.74</v>
      </c>
    </row>
    <row r="118" spans="1:12" ht="15">
      <c r="A118" s="24"/>
      <c r="B118" s="25"/>
      <c r="C118" s="26"/>
      <c r="D118" s="27"/>
      <c r="E118" s="62" t="s">
        <v>41</v>
      </c>
      <c r="F118" s="68">
        <v>10</v>
      </c>
      <c r="G118" s="1">
        <v>2.3199999999999998</v>
      </c>
      <c r="H118" s="1">
        <v>2.95</v>
      </c>
      <c r="I118" s="1">
        <v>0</v>
      </c>
      <c r="J118" s="1">
        <v>36.4</v>
      </c>
      <c r="K118" s="49" t="s">
        <v>48</v>
      </c>
      <c r="L118" s="8">
        <v>15.5</v>
      </c>
    </row>
    <row r="119" spans="1:12" ht="15">
      <c r="A119" s="24"/>
      <c r="B119" s="25"/>
      <c r="C119" s="26"/>
      <c r="D119" s="27" t="s">
        <v>23</v>
      </c>
      <c r="E119" s="50"/>
      <c r="F119" s="51"/>
      <c r="G119" s="51"/>
      <c r="H119" s="51"/>
      <c r="I119" s="51"/>
      <c r="J119" s="51"/>
      <c r="K119" s="52"/>
      <c r="L119" s="51"/>
    </row>
    <row r="120" spans="1:12" ht="15">
      <c r="A120" s="24"/>
      <c r="B120" s="25"/>
      <c r="C120" s="26"/>
      <c r="D120" s="27" t="s">
        <v>24</v>
      </c>
      <c r="E120" s="50"/>
      <c r="F120" s="51"/>
      <c r="G120" s="51"/>
      <c r="H120" s="51"/>
      <c r="I120" s="51"/>
      <c r="J120" s="51"/>
      <c r="K120" s="52"/>
      <c r="L120" s="51"/>
    </row>
    <row r="121" spans="1:12" ht="15">
      <c r="A121" s="24"/>
      <c r="B121" s="25"/>
      <c r="C121" s="26"/>
      <c r="D121" s="53"/>
      <c r="E121" s="50"/>
      <c r="F121" s="51"/>
      <c r="G121" s="51"/>
      <c r="H121" s="51"/>
      <c r="I121" s="51"/>
      <c r="J121" s="51"/>
      <c r="K121" s="52"/>
      <c r="L121" s="51"/>
    </row>
    <row r="122" spans="1:12" ht="15">
      <c r="A122" s="29"/>
      <c r="B122" s="30"/>
      <c r="C122" s="31"/>
      <c r="D122" s="32" t="s">
        <v>33</v>
      </c>
      <c r="E122" s="33"/>
      <c r="F122" s="34">
        <f>SUM(F114:F121)</f>
        <v>455</v>
      </c>
      <c r="G122" s="34">
        <f t="shared" ref="G122:J122" si="14">SUM(G114:G121)</f>
        <v>6.5399999999999991</v>
      </c>
      <c r="H122" s="34">
        <f t="shared" si="14"/>
        <v>5.51</v>
      </c>
      <c r="I122" s="34">
        <f t="shared" si="14"/>
        <v>92.91</v>
      </c>
      <c r="J122" s="34">
        <f t="shared" si="14"/>
        <v>400.37</v>
      </c>
      <c r="K122" s="35"/>
      <c r="L122" s="34">
        <f t="shared" ref="L122" si="15">SUM(L114:L121)</f>
        <v>53.04</v>
      </c>
    </row>
    <row r="123" spans="1:12" ht="15">
      <c r="A123" s="36">
        <f>A114</f>
        <v>2</v>
      </c>
      <c r="B123" s="37">
        <f>B114</f>
        <v>1</v>
      </c>
      <c r="C123" s="38" t="s">
        <v>25</v>
      </c>
      <c r="D123" s="27" t="s">
        <v>26</v>
      </c>
      <c r="E123" s="5"/>
      <c r="F123" s="6"/>
      <c r="G123" s="1"/>
      <c r="H123" s="1"/>
      <c r="I123" s="1"/>
      <c r="J123" s="1"/>
      <c r="K123" s="1"/>
      <c r="L123" s="51"/>
    </row>
    <row r="124" spans="1:12" ht="15">
      <c r="A124" s="24"/>
      <c r="B124" s="25"/>
      <c r="C124" s="26"/>
      <c r="D124" s="27" t="s">
        <v>27</v>
      </c>
      <c r="E124" s="5"/>
      <c r="F124" s="6"/>
      <c r="G124" s="1"/>
      <c r="H124" s="1"/>
      <c r="I124" s="1"/>
      <c r="J124" s="1"/>
      <c r="K124" s="1"/>
      <c r="L124" s="51"/>
    </row>
    <row r="125" spans="1:12" ht="15">
      <c r="A125" s="24"/>
      <c r="B125" s="25"/>
      <c r="C125" s="26"/>
      <c r="D125" s="27" t="s">
        <v>28</v>
      </c>
      <c r="E125" s="59"/>
      <c r="F125" s="65"/>
      <c r="G125" s="3"/>
      <c r="H125" s="3"/>
      <c r="I125" s="3"/>
      <c r="J125" s="3"/>
      <c r="K125" s="3"/>
      <c r="L125" s="51"/>
    </row>
    <row r="126" spans="1:12" ht="15">
      <c r="A126" s="24"/>
      <c r="B126" s="25"/>
      <c r="C126" s="26"/>
      <c r="D126" s="27" t="s">
        <v>29</v>
      </c>
      <c r="E126" s="59"/>
      <c r="F126" s="65"/>
      <c r="G126" s="3"/>
      <c r="H126" s="3"/>
      <c r="I126" s="3"/>
      <c r="J126" s="3"/>
      <c r="K126" s="3"/>
      <c r="L126" s="51"/>
    </row>
    <row r="127" spans="1:12" ht="15">
      <c r="A127" s="24"/>
      <c r="B127" s="25"/>
      <c r="C127" s="26"/>
      <c r="D127" s="27" t="s">
        <v>30</v>
      </c>
      <c r="E127" s="62"/>
      <c r="F127" s="68"/>
      <c r="G127" s="8"/>
      <c r="H127" s="1"/>
      <c r="I127" s="1"/>
      <c r="J127" s="1"/>
      <c r="K127" s="1"/>
      <c r="L127" s="51"/>
    </row>
    <row r="128" spans="1:12" ht="15">
      <c r="A128" s="24"/>
      <c r="B128" s="25"/>
      <c r="C128" s="26"/>
      <c r="D128" s="27" t="s">
        <v>31</v>
      </c>
      <c r="E128" s="50"/>
      <c r="F128" s="51"/>
      <c r="G128" s="51"/>
      <c r="H128" s="51"/>
      <c r="I128" s="51"/>
      <c r="J128" s="51"/>
      <c r="K128" s="52"/>
      <c r="L128" s="51"/>
    </row>
    <row r="129" spans="1:12" ht="15">
      <c r="A129" s="24"/>
      <c r="B129" s="25"/>
      <c r="C129" s="26"/>
      <c r="D129" s="27" t="s">
        <v>32</v>
      </c>
      <c r="E129" s="50"/>
      <c r="F129" s="51"/>
      <c r="G129" s="51"/>
      <c r="H129" s="51"/>
      <c r="I129" s="51"/>
      <c r="J129" s="51"/>
      <c r="K129" s="52"/>
      <c r="L129" s="51"/>
    </row>
    <row r="130" spans="1:12" ht="15">
      <c r="A130" s="24"/>
      <c r="B130" s="25"/>
      <c r="C130" s="26"/>
      <c r="D130" s="53"/>
      <c r="E130" s="50"/>
      <c r="F130" s="51"/>
      <c r="G130" s="51"/>
      <c r="H130" s="51"/>
      <c r="I130" s="51"/>
      <c r="J130" s="51"/>
      <c r="K130" s="52"/>
      <c r="L130" s="51"/>
    </row>
    <row r="131" spans="1:12" ht="15">
      <c r="A131" s="24"/>
      <c r="B131" s="25"/>
      <c r="C131" s="26"/>
      <c r="D131" s="53"/>
      <c r="E131" s="50"/>
      <c r="F131" s="51"/>
      <c r="G131" s="51"/>
      <c r="H131" s="51"/>
      <c r="I131" s="51"/>
      <c r="J131" s="51"/>
      <c r="K131" s="52"/>
      <c r="L131" s="51"/>
    </row>
    <row r="132" spans="1:12" ht="15">
      <c r="A132" s="29"/>
      <c r="B132" s="30"/>
      <c r="C132" s="31"/>
      <c r="D132" s="32" t="s">
        <v>33</v>
      </c>
      <c r="E132" s="33"/>
      <c r="F132" s="34">
        <f>SUM(F123:F131)</f>
        <v>0</v>
      </c>
      <c r="G132" s="34">
        <f t="shared" ref="G132:J132" si="16">SUM(G123:G131)</f>
        <v>0</v>
      </c>
      <c r="H132" s="34">
        <f t="shared" si="16"/>
        <v>0</v>
      </c>
      <c r="I132" s="34">
        <f t="shared" si="16"/>
        <v>0</v>
      </c>
      <c r="J132" s="34">
        <f t="shared" si="16"/>
        <v>0</v>
      </c>
      <c r="K132" s="35"/>
      <c r="L132" s="34">
        <f t="shared" ref="L132" si="17">SUM(L123:L131)</f>
        <v>0</v>
      </c>
    </row>
    <row r="133" spans="1:12" ht="15.75" thickBot="1">
      <c r="A133" s="54">
        <f>A114</f>
        <v>2</v>
      </c>
      <c r="B133" s="55">
        <f>B114</f>
        <v>1</v>
      </c>
      <c r="C133" s="101" t="s">
        <v>4</v>
      </c>
      <c r="D133" s="102"/>
      <c r="E133" s="56"/>
      <c r="F133" s="57">
        <f>F122+F132</f>
        <v>455</v>
      </c>
      <c r="G133" s="57">
        <f t="shared" ref="G133:L133" si="18">G122+G132</f>
        <v>6.5399999999999991</v>
      </c>
      <c r="H133" s="57">
        <f t="shared" si="18"/>
        <v>5.51</v>
      </c>
      <c r="I133" s="57">
        <f t="shared" si="18"/>
        <v>92.91</v>
      </c>
      <c r="J133" s="57">
        <f t="shared" si="18"/>
        <v>400.37</v>
      </c>
      <c r="K133" s="57"/>
      <c r="L133" s="81">
        <f t="shared" si="18"/>
        <v>53.04</v>
      </c>
    </row>
    <row r="134" spans="1:12" ht="15.75" thickBot="1">
      <c r="A134" s="39">
        <v>2</v>
      </c>
      <c r="B134" s="25">
        <v>2</v>
      </c>
      <c r="C134" s="22" t="s">
        <v>20</v>
      </c>
      <c r="D134" s="27" t="s">
        <v>26</v>
      </c>
      <c r="E134" s="73" t="s">
        <v>58</v>
      </c>
      <c r="F134" s="74">
        <v>80</v>
      </c>
      <c r="G134" s="75">
        <v>1.1100000000000001</v>
      </c>
      <c r="H134" s="75">
        <v>3.3</v>
      </c>
      <c r="I134" s="75">
        <v>7.06</v>
      </c>
      <c r="J134" s="1">
        <v>59</v>
      </c>
      <c r="K134" s="80">
        <v>18</v>
      </c>
      <c r="L134" s="75">
        <v>12.59</v>
      </c>
    </row>
    <row r="135" spans="1:12" ht="15.75" thickBot="1">
      <c r="A135" s="39"/>
      <c r="B135" s="25"/>
      <c r="C135" s="26"/>
      <c r="D135" s="23" t="s">
        <v>21</v>
      </c>
      <c r="E135" s="5" t="s">
        <v>60</v>
      </c>
      <c r="F135" s="6">
        <v>100</v>
      </c>
      <c r="G135" s="1">
        <v>6.2</v>
      </c>
      <c r="H135" s="1">
        <v>6.6</v>
      </c>
      <c r="I135" s="1">
        <v>3.8</v>
      </c>
      <c r="J135" s="1">
        <v>101</v>
      </c>
      <c r="K135" s="47">
        <v>620</v>
      </c>
      <c r="L135" s="1">
        <v>31.77</v>
      </c>
    </row>
    <row r="136" spans="1:12" ht="15.75" thickBot="1">
      <c r="A136" s="39"/>
      <c r="B136" s="25"/>
      <c r="C136" s="26"/>
      <c r="D136" s="23" t="s">
        <v>21</v>
      </c>
      <c r="E136" s="5" t="s">
        <v>49</v>
      </c>
      <c r="F136" s="6">
        <v>150</v>
      </c>
      <c r="G136" s="72">
        <v>5.25</v>
      </c>
      <c r="H136" s="72">
        <v>6.15</v>
      </c>
      <c r="I136" s="1">
        <v>35.25</v>
      </c>
      <c r="J136" s="72">
        <v>154.5</v>
      </c>
      <c r="K136" s="47">
        <v>469</v>
      </c>
      <c r="L136" s="1">
        <v>6.52</v>
      </c>
    </row>
    <row r="137" spans="1:12" ht="15">
      <c r="A137" s="39"/>
      <c r="B137" s="25"/>
      <c r="C137" s="26"/>
      <c r="D137" s="23" t="s">
        <v>21</v>
      </c>
      <c r="E137" s="5" t="s">
        <v>45</v>
      </c>
      <c r="F137" s="6">
        <v>50</v>
      </c>
      <c r="G137" s="1">
        <v>0.8</v>
      </c>
      <c r="H137" s="1">
        <v>0.35</v>
      </c>
      <c r="I137" s="1">
        <v>11.3</v>
      </c>
      <c r="J137" s="1">
        <v>52.4</v>
      </c>
      <c r="K137" s="61" t="s">
        <v>42</v>
      </c>
      <c r="L137" s="1">
        <v>3.04</v>
      </c>
    </row>
    <row r="138" spans="1:12" ht="15">
      <c r="A138" s="39"/>
      <c r="B138" s="25"/>
      <c r="C138" s="26"/>
      <c r="D138" s="27" t="s">
        <v>22</v>
      </c>
      <c r="E138" s="59" t="s">
        <v>43</v>
      </c>
      <c r="F138" s="6">
        <v>200</v>
      </c>
      <c r="G138" s="1">
        <v>0.1</v>
      </c>
      <c r="H138" s="1">
        <v>0</v>
      </c>
      <c r="I138" s="1">
        <v>10.4</v>
      </c>
      <c r="J138" s="1">
        <v>41.3</v>
      </c>
      <c r="K138" s="48">
        <v>588</v>
      </c>
      <c r="L138" s="1">
        <v>6.17</v>
      </c>
    </row>
    <row r="139" spans="1:12" ht="15">
      <c r="A139" s="39"/>
      <c r="B139" s="25"/>
      <c r="C139" s="26"/>
      <c r="D139" s="27" t="s">
        <v>31</v>
      </c>
      <c r="E139" s="59" t="s">
        <v>39</v>
      </c>
      <c r="F139" s="65">
        <v>15</v>
      </c>
      <c r="G139" s="3">
        <v>0.14000000000000001</v>
      </c>
      <c r="H139" s="3">
        <v>0.14000000000000001</v>
      </c>
      <c r="I139" s="3">
        <v>7.47</v>
      </c>
      <c r="J139" s="3">
        <v>33.97</v>
      </c>
      <c r="K139" s="61">
        <v>58233</v>
      </c>
      <c r="L139" s="1">
        <v>1.33</v>
      </c>
    </row>
    <row r="140" spans="1:12" ht="15">
      <c r="A140" s="39"/>
      <c r="B140" s="25"/>
      <c r="C140" s="26"/>
      <c r="D140" s="27" t="s">
        <v>32</v>
      </c>
      <c r="E140" s="62" t="s">
        <v>40</v>
      </c>
      <c r="F140" s="67">
        <v>10</v>
      </c>
      <c r="G140" s="4">
        <v>0.66</v>
      </c>
      <c r="H140" s="4">
        <v>0.12</v>
      </c>
      <c r="I140" s="4">
        <v>3.34</v>
      </c>
      <c r="J140" s="4">
        <v>17.399999999999999</v>
      </c>
      <c r="K140" s="49">
        <v>207784</v>
      </c>
      <c r="L140" s="1">
        <v>0.74</v>
      </c>
    </row>
    <row r="141" spans="1:12" ht="15">
      <c r="A141" s="39"/>
      <c r="B141" s="25"/>
      <c r="C141" s="26"/>
      <c r="D141" s="53"/>
      <c r="E141" s="50"/>
      <c r="F141" s="51"/>
      <c r="G141" s="51"/>
      <c r="H141" s="51"/>
      <c r="I141" s="51"/>
      <c r="J141" s="51"/>
      <c r="K141" s="52"/>
      <c r="L141" s="51"/>
    </row>
    <row r="142" spans="1:12" ht="15">
      <c r="A142" s="39"/>
      <c r="B142" s="25"/>
      <c r="C142" s="26"/>
      <c r="D142" s="53"/>
      <c r="E142" s="50"/>
      <c r="F142" s="51"/>
      <c r="G142" s="51"/>
      <c r="H142" s="51"/>
      <c r="I142" s="51"/>
      <c r="J142" s="51"/>
      <c r="K142" s="52"/>
      <c r="L142" s="51"/>
    </row>
    <row r="143" spans="1:12" ht="15">
      <c r="A143" s="39"/>
      <c r="B143" s="25"/>
      <c r="C143" s="26"/>
      <c r="D143" s="53"/>
      <c r="E143" s="50"/>
      <c r="F143" s="51"/>
      <c r="G143" s="51"/>
      <c r="H143" s="51"/>
      <c r="I143" s="51"/>
      <c r="J143" s="51"/>
      <c r="K143" s="52"/>
      <c r="L143" s="51"/>
    </row>
    <row r="144" spans="1:12" ht="15">
      <c r="A144" s="39"/>
      <c r="B144" s="25"/>
      <c r="C144" s="26"/>
      <c r="D144" s="53"/>
      <c r="E144" s="50"/>
      <c r="F144" s="51"/>
      <c r="G144" s="51"/>
      <c r="H144" s="51"/>
      <c r="I144" s="51"/>
      <c r="J144" s="51"/>
      <c r="K144" s="52"/>
      <c r="L144" s="51"/>
    </row>
    <row r="145" spans="1:12" ht="15">
      <c r="A145" s="40"/>
      <c r="B145" s="30"/>
      <c r="C145" s="31"/>
      <c r="D145" s="32" t="s">
        <v>33</v>
      </c>
      <c r="E145" s="33"/>
      <c r="F145" s="34">
        <f>SUM(F134:F144)</f>
        <v>605</v>
      </c>
      <c r="G145" s="34">
        <f t="shared" ref="G145:L145" si="19">SUM(G134:G144)</f>
        <v>14.260000000000002</v>
      </c>
      <c r="H145" s="34">
        <f t="shared" si="19"/>
        <v>16.66</v>
      </c>
      <c r="I145" s="34">
        <f t="shared" si="19"/>
        <v>78.62</v>
      </c>
      <c r="J145" s="34">
        <f t="shared" si="19"/>
        <v>459.56999999999994</v>
      </c>
      <c r="K145" s="34"/>
      <c r="L145" s="34">
        <f t="shared" si="19"/>
        <v>62.16</v>
      </c>
    </row>
    <row r="146" spans="1:12" ht="15">
      <c r="A146" s="37">
        <f>A134</f>
        <v>2</v>
      </c>
      <c r="B146" s="37">
        <f>B134</f>
        <v>2</v>
      </c>
      <c r="C146" s="38" t="s">
        <v>25</v>
      </c>
      <c r="D146" s="27" t="s">
        <v>26</v>
      </c>
      <c r="E146" s="5"/>
      <c r="F146" s="6"/>
      <c r="G146" s="1"/>
      <c r="H146" s="1"/>
      <c r="I146" s="1"/>
      <c r="J146" s="1"/>
      <c r="K146" s="1"/>
      <c r="L146" s="51"/>
    </row>
    <row r="147" spans="1:12" ht="15">
      <c r="A147" s="39"/>
      <c r="B147" s="25"/>
      <c r="C147" s="26"/>
      <c r="D147" s="27" t="s">
        <v>27</v>
      </c>
      <c r="E147" s="5"/>
      <c r="F147" s="6"/>
      <c r="G147" s="1"/>
      <c r="H147" s="1"/>
      <c r="I147" s="1"/>
      <c r="J147" s="1"/>
      <c r="K147" s="1"/>
      <c r="L147" s="51"/>
    </row>
    <row r="148" spans="1:12" ht="15">
      <c r="A148" s="39"/>
      <c r="B148" s="25"/>
      <c r="C148" s="26"/>
      <c r="D148" s="27" t="s">
        <v>28</v>
      </c>
      <c r="E148" s="5"/>
      <c r="F148" s="6"/>
      <c r="G148" s="1"/>
      <c r="H148" s="1"/>
      <c r="I148" s="1"/>
      <c r="J148" s="1"/>
      <c r="K148" s="1"/>
      <c r="L148" s="51"/>
    </row>
    <row r="149" spans="1:12" ht="15">
      <c r="A149" s="39"/>
      <c r="B149" s="25"/>
      <c r="C149" s="26"/>
      <c r="D149" s="27" t="s">
        <v>29</v>
      </c>
      <c r="E149" s="5"/>
      <c r="F149" s="69"/>
      <c r="G149" s="1"/>
      <c r="H149" s="1"/>
      <c r="I149" s="1"/>
      <c r="J149" s="1"/>
      <c r="K149" s="1"/>
      <c r="L149" s="51"/>
    </row>
    <row r="150" spans="1:12" ht="15">
      <c r="A150" s="39"/>
      <c r="B150" s="25"/>
      <c r="C150" s="26"/>
      <c r="D150" s="27" t="s">
        <v>30</v>
      </c>
      <c r="E150" s="59"/>
      <c r="F150" s="6"/>
      <c r="G150" s="1"/>
      <c r="H150" s="1"/>
      <c r="I150" s="1"/>
      <c r="J150" s="1"/>
      <c r="K150" s="1"/>
      <c r="L150" s="51"/>
    </row>
    <row r="151" spans="1:12" ht="15">
      <c r="A151" s="39"/>
      <c r="B151" s="25"/>
      <c r="C151" s="26"/>
      <c r="D151" s="27" t="s">
        <v>31</v>
      </c>
      <c r="E151" s="59"/>
      <c r="F151" s="60"/>
      <c r="G151" s="3"/>
      <c r="H151" s="3"/>
      <c r="I151" s="3"/>
      <c r="J151" s="3"/>
      <c r="K151" s="3"/>
      <c r="L151" s="51"/>
    </row>
    <row r="152" spans="1:12" ht="15">
      <c r="A152" s="39"/>
      <c r="B152" s="25"/>
      <c r="C152" s="26"/>
      <c r="D152" s="27" t="s">
        <v>32</v>
      </c>
      <c r="E152" s="62"/>
      <c r="F152" s="63"/>
      <c r="G152" s="4"/>
      <c r="H152" s="4"/>
      <c r="I152" s="4"/>
      <c r="J152" s="4"/>
      <c r="K152" s="4"/>
      <c r="L152" s="51"/>
    </row>
    <row r="153" spans="1:12" ht="15">
      <c r="A153" s="39"/>
      <c r="B153" s="25"/>
      <c r="C153" s="26"/>
      <c r="D153" s="53"/>
      <c r="E153" s="50"/>
      <c r="F153" s="51"/>
      <c r="G153" s="51"/>
      <c r="H153" s="51"/>
      <c r="I153" s="51"/>
      <c r="J153" s="51"/>
      <c r="K153" s="52"/>
      <c r="L153" s="51"/>
    </row>
    <row r="154" spans="1:12" ht="15">
      <c r="A154" s="39"/>
      <c r="B154" s="25"/>
      <c r="C154" s="26"/>
      <c r="D154" s="53"/>
      <c r="E154" s="50"/>
      <c r="F154" s="51"/>
      <c r="G154" s="51"/>
      <c r="H154" s="51"/>
      <c r="I154" s="51"/>
      <c r="J154" s="51"/>
      <c r="K154" s="52"/>
      <c r="L154" s="51"/>
    </row>
    <row r="155" spans="1:12" ht="15">
      <c r="A155" s="40"/>
      <c r="B155" s="30"/>
      <c r="C155" s="31"/>
      <c r="D155" s="32" t="s">
        <v>33</v>
      </c>
      <c r="E155" s="33"/>
      <c r="F155" s="34">
        <f>SUM(F146:F154)</f>
        <v>0</v>
      </c>
      <c r="G155" s="34">
        <f t="shared" ref="G155:J155" si="20">SUM(G146:G154)</f>
        <v>0</v>
      </c>
      <c r="H155" s="34">
        <f t="shared" si="20"/>
        <v>0</v>
      </c>
      <c r="I155" s="34">
        <f t="shared" si="20"/>
        <v>0</v>
      </c>
      <c r="J155" s="34">
        <f t="shared" si="20"/>
        <v>0</v>
      </c>
      <c r="K155" s="35"/>
      <c r="L155" s="34">
        <f t="shared" ref="L155" si="21">SUM(L146:L154)</f>
        <v>0</v>
      </c>
    </row>
    <row r="156" spans="1:12" ht="15.75" thickBot="1">
      <c r="A156" s="64">
        <f>A134</f>
        <v>2</v>
      </c>
      <c r="B156" s="64">
        <f>B134</f>
        <v>2</v>
      </c>
      <c r="C156" s="101" t="s">
        <v>4</v>
      </c>
      <c r="D156" s="102"/>
      <c r="E156" s="56"/>
      <c r="F156" s="57">
        <f>F145+F155</f>
        <v>605</v>
      </c>
      <c r="G156" s="57">
        <f t="shared" ref="G156:L156" si="22">G145+G155</f>
        <v>14.260000000000002</v>
      </c>
      <c r="H156" s="57">
        <f t="shared" si="22"/>
        <v>16.66</v>
      </c>
      <c r="I156" s="57">
        <f t="shared" si="22"/>
        <v>78.62</v>
      </c>
      <c r="J156" s="57">
        <f t="shared" si="22"/>
        <v>459.56999999999994</v>
      </c>
      <c r="K156" s="57"/>
      <c r="L156" s="57">
        <f t="shared" si="22"/>
        <v>62.16</v>
      </c>
    </row>
    <row r="157" spans="1:12" ht="15.75" thickBot="1">
      <c r="A157" s="20">
        <v>2</v>
      </c>
      <c r="B157" s="21">
        <v>3</v>
      </c>
      <c r="C157" s="22" t="s">
        <v>20</v>
      </c>
      <c r="D157" s="27" t="s">
        <v>26</v>
      </c>
      <c r="E157" s="73" t="s">
        <v>56</v>
      </c>
      <c r="F157" s="74">
        <v>80</v>
      </c>
      <c r="G157" s="72">
        <v>0.96</v>
      </c>
      <c r="H157" s="72">
        <v>4.96</v>
      </c>
      <c r="I157" s="72">
        <v>5.92</v>
      </c>
      <c r="J157" s="72">
        <v>72.16</v>
      </c>
      <c r="K157" s="80">
        <v>29</v>
      </c>
      <c r="L157" s="75">
        <v>17.36</v>
      </c>
    </row>
    <row r="158" spans="1:12" ht="15">
      <c r="A158" s="24"/>
      <c r="B158" s="25"/>
      <c r="C158" s="26"/>
      <c r="D158" s="23" t="s">
        <v>21</v>
      </c>
      <c r="E158" s="5" t="s">
        <v>46</v>
      </c>
      <c r="F158" s="6">
        <v>150</v>
      </c>
      <c r="G158" s="1">
        <v>8.24</v>
      </c>
      <c r="H158" s="1">
        <v>12.8</v>
      </c>
      <c r="I158" s="1">
        <v>30</v>
      </c>
      <c r="J158" s="1">
        <v>224.54</v>
      </c>
      <c r="K158" s="47">
        <v>336</v>
      </c>
      <c r="L158" s="1">
        <v>38.96</v>
      </c>
    </row>
    <row r="159" spans="1:12" ht="15">
      <c r="A159" s="24"/>
      <c r="B159" s="25"/>
      <c r="C159" s="26"/>
      <c r="D159" s="27" t="s">
        <v>22</v>
      </c>
      <c r="E159" s="73" t="s">
        <v>52</v>
      </c>
      <c r="F159" s="74">
        <v>200</v>
      </c>
      <c r="G159" s="75">
        <v>0.12</v>
      </c>
      <c r="H159" s="75">
        <v>0</v>
      </c>
      <c r="I159" s="75">
        <v>12</v>
      </c>
      <c r="J159" s="1">
        <v>48.6</v>
      </c>
      <c r="K159" s="80">
        <v>628</v>
      </c>
      <c r="L159" s="75">
        <v>2.86</v>
      </c>
    </row>
    <row r="160" spans="1:12" ht="15">
      <c r="A160" s="39"/>
      <c r="B160" s="25"/>
      <c r="C160" s="26"/>
      <c r="D160" s="27" t="s">
        <v>31</v>
      </c>
      <c r="E160" s="59" t="s">
        <v>39</v>
      </c>
      <c r="F160" s="60">
        <v>15</v>
      </c>
      <c r="G160" s="3">
        <v>0.14000000000000001</v>
      </c>
      <c r="H160" s="3">
        <v>0.14000000000000001</v>
      </c>
      <c r="I160" s="3">
        <v>7.47</v>
      </c>
      <c r="J160" s="3">
        <v>33.97</v>
      </c>
      <c r="K160" s="48">
        <v>58233</v>
      </c>
      <c r="L160" s="1">
        <v>1.33</v>
      </c>
    </row>
    <row r="161" spans="1:12" ht="15">
      <c r="A161" s="24"/>
      <c r="B161" s="25"/>
      <c r="C161" s="26"/>
      <c r="D161" s="27" t="s">
        <v>32</v>
      </c>
      <c r="E161" s="62" t="s">
        <v>40</v>
      </c>
      <c r="F161" s="63">
        <v>10</v>
      </c>
      <c r="G161" s="4">
        <v>0.66</v>
      </c>
      <c r="H161" s="4">
        <v>0.12</v>
      </c>
      <c r="I161" s="4">
        <v>3.34</v>
      </c>
      <c r="J161" s="4">
        <v>17.399999999999999</v>
      </c>
      <c r="K161" s="49">
        <v>207784</v>
      </c>
      <c r="L161" s="1">
        <v>0.74</v>
      </c>
    </row>
    <row r="162" spans="1:12" ht="15">
      <c r="A162" s="24"/>
      <c r="B162" s="25"/>
      <c r="C162" s="26"/>
      <c r="D162" s="27" t="s">
        <v>31</v>
      </c>
      <c r="E162" s="59"/>
      <c r="F162" s="65"/>
      <c r="G162" s="3"/>
      <c r="H162" s="3"/>
      <c r="I162" s="3"/>
      <c r="J162" s="3"/>
      <c r="K162" s="61"/>
      <c r="L162" s="1"/>
    </row>
    <row r="163" spans="1:12" ht="15">
      <c r="A163" s="24"/>
      <c r="B163" s="25"/>
      <c r="C163" s="26"/>
      <c r="D163" s="27" t="s">
        <v>32</v>
      </c>
      <c r="E163" s="62"/>
      <c r="F163" s="67"/>
      <c r="G163" s="4"/>
      <c r="H163" s="4"/>
      <c r="I163" s="4"/>
      <c r="J163" s="4"/>
      <c r="K163" s="49"/>
      <c r="L163" s="1"/>
    </row>
    <row r="164" spans="1:12" ht="15.75" customHeight="1">
      <c r="A164" s="24"/>
      <c r="B164" s="25"/>
      <c r="C164" s="26"/>
      <c r="D164" s="27" t="s">
        <v>23</v>
      </c>
      <c r="E164" s="50"/>
      <c r="F164" s="51"/>
      <c r="G164" s="51"/>
      <c r="H164" s="51"/>
      <c r="I164" s="51"/>
      <c r="J164" s="51"/>
      <c r="K164" s="52"/>
      <c r="L164" s="51"/>
    </row>
    <row r="165" spans="1:12" ht="15">
      <c r="A165" s="24"/>
      <c r="B165" s="25"/>
      <c r="C165" s="26"/>
      <c r="D165" s="27" t="s">
        <v>24</v>
      </c>
      <c r="E165" s="50"/>
      <c r="F165" s="51"/>
      <c r="G165" s="51"/>
      <c r="H165" s="51"/>
      <c r="I165" s="51"/>
      <c r="J165" s="51"/>
      <c r="K165" s="52"/>
      <c r="L165" s="51"/>
    </row>
    <row r="166" spans="1:12" ht="15">
      <c r="A166" s="24"/>
      <c r="B166" s="25"/>
      <c r="C166" s="26"/>
      <c r="D166" s="28"/>
      <c r="E166" s="50"/>
      <c r="F166" s="51"/>
      <c r="G166" s="51"/>
      <c r="H166" s="51"/>
      <c r="I166" s="51"/>
      <c r="J166" s="51"/>
      <c r="K166" s="52"/>
      <c r="L166" s="51"/>
    </row>
    <row r="167" spans="1:12" ht="15">
      <c r="A167" s="24"/>
      <c r="B167" s="25"/>
      <c r="C167" s="26"/>
      <c r="D167" s="28"/>
      <c r="E167" s="50"/>
      <c r="F167" s="51"/>
      <c r="G167" s="51"/>
      <c r="H167" s="51"/>
      <c r="I167" s="51"/>
      <c r="J167" s="51"/>
      <c r="K167" s="52"/>
      <c r="L167" s="51"/>
    </row>
    <row r="168" spans="1:12" ht="15">
      <c r="A168" s="29"/>
      <c r="B168" s="30"/>
      <c r="C168" s="31"/>
      <c r="D168" s="32" t="s">
        <v>33</v>
      </c>
      <c r="E168" s="33"/>
      <c r="F168" s="34">
        <f>SUM(F157:F167)</f>
        <v>455</v>
      </c>
      <c r="G168" s="34">
        <f t="shared" ref="G168:J168" si="23">SUM(G157:G167)</f>
        <v>10.119999999999999</v>
      </c>
      <c r="H168" s="34">
        <f t="shared" si="23"/>
        <v>18.020000000000003</v>
      </c>
      <c r="I168" s="34">
        <f t="shared" si="23"/>
        <v>58.730000000000004</v>
      </c>
      <c r="J168" s="34">
        <f t="shared" si="23"/>
        <v>396.66999999999996</v>
      </c>
      <c r="K168" s="35"/>
      <c r="L168" s="34">
        <f t="shared" ref="L168" si="24">SUM(L157:L167)</f>
        <v>61.25</v>
      </c>
    </row>
    <row r="169" spans="1:12" ht="15">
      <c r="A169" s="36">
        <f>A157</f>
        <v>2</v>
      </c>
      <c r="B169" s="37">
        <f>B157</f>
        <v>3</v>
      </c>
      <c r="C169" s="38" t="s">
        <v>25</v>
      </c>
      <c r="D169" s="27" t="s">
        <v>26</v>
      </c>
      <c r="E169" s="5"/>
      <c r="F169" s="6"/>
      <c r="G169" s="1"/>
      <c r="H169" s="1"/>
      <c r="I169" s="1"/>
      <c r="J169" s="1"/>
      <c r="K169" s="1"/>
      <c r="L169" s="51"/>
    </row>
    <row r="170" spans="1:12" ht="15">
      <c r="A170" s="24"/>
      <c r="B170" s="25"/>
      <c r="C170" s="26"/>
      <c r="D170" s="27" t="s">
        <v>27</v>
      </c>
      <c r="E170" s="58"/>
      <c r="F170" s="70"/>
      <c r="G170" s="1"/>
      <c r="H170" s="1"/>
      <c r="I170" s="1"/>
      <c r="J170" s="1"/>
      <c r="K170" s="1"/>
      <c r="L170" s="51"/>
    </row>
    <row r="171" spans="1:12" ht="15">
      <c r="A171" s="24"/>
      <c r="B171" s="25"/>
      <c r="C171" s="26"/>
      <c r="D171" s="27" t="s">
        <v>28</v>
      </c>
      <c r="E171" s="58"/>
      <c r="F171" s="6"/>
      <c r="G171" s="1"/>
      <c r="H171" s="1"/>
      <c r="I171" s="1"/>
      <c r="J171" s="1"/>
      <c r="K171" s="1"/>
      <c r="L171" s="51"/>
    </row>
    <row r="172" spans="1:12" ht="15">
      <c r="A172" s="24"/>
      <c r="B172" s="25"/>
      <c r="C172" s="26"/>
      <c r="D172" s="27" t="s">
        <v>29</v>
      </c>
      <c r="E172" s="59"/>
      <c r="F172" s="6"/>
      <c r="G172" s="1"/>
      <c r="H172" s="1"/>
      <c r="I172" s="1"/>
      <c r="J172" s="1"/>
      <c r="K172" s="1"/>
      <c r="L172" s="51"/>
    </row>
    <row r="173" spans="1:12" ht="15">
      <c r="A173" s="24"/>
      <c r="B173" s="25"/>
      <c r="C173" s="26"/>
      <c r="D173" s="27" t="s">
        <v>30</v>
      </c>
      <c r="E173" s="59"/>
      <c r="F173" s="65"/>
      <c r="G173" s="3"/>
      <c r="H173" s="3"/>
      <c r="I173" s="3"/>
      <c r="J173" s="3"/>
      <c r="K173" s="3"/>
      <c r="L173" s="51"/>
    </row>
    <row r="174" spans="1:12" ht="15">
      <c r="A174" s="24"/>
      <c r="B174" s="25"/>
      <c r="C174" s="26"/>
      <c r="D174" s="27" t="s">
        <v>31</v>
      </c>
      <c r="E174" s="62"/>
      <c r="F174" s="67"/>
      <c r="G174" s="4"/>
      <c r="H174" s="4"/>
      <c r="I174" s="4"/>
      <c r="J174" s="4"/>
      <c r="K174" s="4"/>
      <c r="L174" s="51"/>
    </row>
    <row r="175" spans="1:12" ht="15">
      <c r="A175" s="24"/>
      <c r="B175" s="25"/>
      <c r="C175" s="26"/>
      <c r="D175" s="27" t="s">
        <v>32</v>
      </c>
      <c r="E175" s="50"/>
      <c r="F175" s="51"/>
      <c r="G175" s="51"/>
      <c r="H175" s="51"/>
      <c r="I175" s="51"/>
      <c r="J175" s="51"/>
      <c r="K175" s="52"/>
      <c r="L175" s="51"/>
    </row>
    <row r="176" spans="1:12" ht="15">
      <c r="A176" s="24"/>
      <c r="B176" s="25"/>
      <c r="C176" s="26"/>
      <c r="D176" s="53"/>
      <c r="E176" s="50"/>
      <c r="F176" s="51"/>
      <c r="G176" s="51"/>
      <c r="H176" s="51"/>
      <c r="I176" s="51"/>
      <c r="J176" s="51"/>
      <c r="K176" s="52"/>
      <c r="L176" s="51"/>
    </row>
    <row r="177" spans="1:12" ht="15">
      <c r="A177" s="24"/>
      <c r="B177" s="25"/>
      <c r="C177" s="26"/>
      <c r="D177" s="53"/>
      <c r="E177" s="50"/>
      <c r="F177" s="51"/>
      <c r="G177" s="51"/>
      <c r="H177" s="51"/>
      <c r="I177" s="51"/>
      <c r="J177" s="51"/>
      <c r="K177" s="52"/>
      <c r="L177" s="51"/>
    </row>
    <row r="178" spans="1:12" ht="15">
      <c r="A178" s="29"/>
      <c r="B178" s="30"/>
      <c r="C178" s="31"/>
      <c r="D178" s="32" t="s">
        <v>33</v>
      </c>
      <c r="E178" s="33"/>
      <c r="F178" s="34">
        <f>SUM(F169:F177)</f>
        <v>0</v>
      </c>
      <c r="G178" s="34">
        <f t="shared" ref="G178:J178" si="25">SUM(G169:G177)</f>
        <v>0</v>
      </c>
      <c r="H178" s="34">
        <f t="shared" si="25"/>
        <v>0</v>
      </c>
      <c r="I178" s="34">
        <f t="shared" si="25"/>
        <v>0</v>
      </c>
      <c r="J178" s="34">
        <f t="shared" si="25"/>
        <v>0</v>
      </c>
      <c r="K178" s="35"/>
      <c r="L178" s="34">
        <f t="shared" ref="L178" si="26">SUM(L169:L177)</f>
        <v>0</v>
      </c>
    </row>
    <row r="179" spans="1:12" ht="15.75" thickBot="1">
      <c r="A179" s="54">
        <f>A157</f>
        <v>2</v>
      </c>
      <c r="B179" s="55">
        <f>B157</f>
        <v>3</v>
      </c>
      <c r="C179" s="101" t="s">
        <v>4</v>
      </c>
      <c r="D179" s="102"/>
      <c r="E179" s="56"/>
      <c r="F179" s="57">
        <f>F168+F178</f>
        <v>455</v>
      </c>
      <c r="G179" s="57">
        <f t="shared" ref="G179:L179" si="27">G168+G178</f>
        <v>10.119999999999999</v>
      </c>
      <c r="H179" s="57">
        <f t="shared" si="27"/>
        <v>18.020000000000003</v>
      </c>
      <c r="I179" s="57">
        <f t="shared" si="27"/>
        <v>58.730000000000004</v>
      </c>
      <c r="J179" s="57">
        <f t="shared" si="27"/>
        <v>396.66999999999996</v>
      </c>
      <c r="K179" s="57"/>
      <c r="L179" s="57">
        <f t="shared" si="27"/>
        <v>61.25</v>
      </c>
    </row>
    <row r="180" spans="1:12" ht="15.75" thickBot="1">
      <c r="A180" s="20">
        <v>2</v>
      </c>
      <c r="B180" s="21">
        <v>4</v>
      </c>
      <c r="C180" s="22" t="s">
        <v>20</v>
      </c>
      <c r="D180" s="27" t="s">
        <v>26</v>
      </c>
      <c r="E180" s="73" t="s">
        <v>62</v>
      </c>
      <c r="F180" s="74">
        <v>20</v>
      </c>
      <c r="G180" s="72">
        <v>3.1</v>
      </c>
      <c r="H180" s="72">
        <v>0.2</v>
      </c>
      <c r="I180" s="72">
        <v>6.5</v>
      </c>
      <c r="J180" s="72">
        <v>40</v>
      </c>
      <c r="K180" s="83" t="s">
        <v>59</v>
      </c>
      <c r="L180" s="1">
        <v>15.8</v>
      </c>
    </row>
    <row r="181" spans="1:12" ht="15.75" thickBot="1">
      <c r="A181" s="24"/>
      <c r="B181" s="25"/>
      <c r="C181" s="26"/>
      <c r="D181" s="23" t="s">
        <v>21</v>
      </c>
      <c r="E181" s="73" t="s">
        <v>50</v>
      </c>
      <c r="F181" s="74">
        <v>75</v>
      </c>
      <c r="G181" s="75">
        <v>10.37</v>
      </c>
      <c r="H181" s="75">
        <v>1.94</v>
      </c>
      <c r="I181" s="1">
        <v>6.8</v>
      </c>
      <c r="J181" s="75">
        <v>84.94</v>
      </c>
      <c r="K181" s="76">
        <v>322</v>
      </c>
      <c r="L181" s="75">
        <v>24.7</v>
      </c>
    </row>
    <row r="182" spans="1:12" ht="15.75" thickBot="1">
      <c r="A182" s="24"/>
      <c r="B182" s="25"/>
      <c r="C182" s="26"/>
      <c r="D182" s="23" t="s">
        <v>21</v>
      </c>
      <c r="E182" s="77" t="s">
        <v>66</v>
      </c>
      <c r="F182" s="78">
        <v>150</v>
      </c>
      <c r="G182" s="72">
        <v>8.2799999999999994</v>
      </c>
      <c r="H182" s="72">
        <v>6.78</v>
      </c>
      <c r="I182" s="72">
        <v>39.880000000000003</v>
      </c>
      <c r="J182" s="72">
        <v>252.68</v>
      </c>
      <c r="K182" s="80">
        <v>465</v>
      </c>
      <c r="L182" s="72">
        <v>8.9600000000000009</v>
      </c>
    </row>
    <row r="183" spans="1:12" ht="15">
      <c r="A183" s="24"/>
      <c r="B183" s="25"/>
      <c r="C183" s="26"/>
      <c r="D183" s="23" t="s">
        <v>21</v>
      </c>
      <c r="E183" s="5" t="s">
        <v>45</v>
      </c>
      <c r="F183" s="6">
        <v>50</v>
      </c>
      <c r="G183" s="1">
        <v>0.8</v>
      </c>
      <c r="H183" s="1">
        <v>0.35</v>
      </c>
      <c r="I183" s="1">
        <v>11.3</v>
      </c>
      <c r="J183" s="1">
        <v>52.4</v>
      </c>
      <c r="K183" s="61" t="s">
        <v>42</v>
      </c>
      <c r="L183" s="1">
        <v>3.04</v>
      </c>
    </row>
    <row r="184" spans="1:12" ht="15">
      <c r="A184" s="24"/>
      <c r="B184" s="25"/>
      <c r="C184" s="26"/>
      <c r="D184" s="27" t="s">
        <v>22</v>
      </c>
      <c r="E184" s="59" t="s">
        <v>43</v>
      </c>
      <c r="F184" s="6">
        <v>200</v>
      </c>
      <c r="G184" s="1">
        <v>0.1</v>
      </c>
      <c r="H184" s="1">
        <v>0</v>
      </c>
      <c r="I184" s="1">
        <v>10.4</v>
      </c>
      <c r="J184" s="1">
        <v>41.3</v>
      </c>
      <c r="K184" s="48">
        <v>588</v>
      </c>
      <c r="L184" s="1">
        <v>6.17</v>
      </c>
    </row>
    <row r="185" spans="1:12" ht="15">
      <c r="A185" s="24"/>
      <c r="B185" s="25"/>
      <c r="C185" s="26"/>
      <c r="D185" s="27" t="s">
        <v>31</v>
      </c>
      <c r="E185" s="59" t="s">
        <v>39</v>
      </c>
      <c r="F185" s="60">
        <v>15</v>
      </c>
      <c r="G185" s="7">
        <v>0.14000000000000001</v>
      </c>
      <c r="H185" s="7">
        <v>0.14000000000000001</v>
      </c>
      <c r="I185" s="7">
        <v>7.47</v>
      </c>
      <c r="J185" s="7">
        <v>33.97</v>
      </c>
      <c r="K185" s="61">
        <v>58233</v>
      </c>
      <c r="L185" s="1">
        <v>1.33</v>
      </c>
    </row>
    <row r="186" spans="1:12" ht="15">
      <c r="A186" s="24"/>
      <c r="B186" s="25"/>
      <c r="C186" s="26"/>
      <c r="D186" s="27" t="s">
        <v>32</v>
      </c>
      <c r="E186" s="62" t="s">
        <v>40</v>
      </c>
      <c r="F186" s="63">
        <v>10</v>
      </c>
      <c r="G186" s="4">
        <v>0.66</v>
      </c>
      <c r="H186" s="4">
        <v>0.12</v>
      </c>
      <c r="I186" s="4">
        <v>3.34</v>
      </c>
      <c r="J186" s="4">
        <v>17.399999999999999</v>
      </c>
      <c r="K186" s="49">
        <v>207784</v>
      </c>
      <c r="L186" s="1">
        <v>0.74</v>
      </c>
    </row>
    <row r="187" spans="1:12" ht="15">
      <c r="A187" s="24"/>
      <c r="B187" s="25"/>
      <c r="C187" s="26"/>
      <c r="D187" s="53"/>
      <c r="E187" s="50"/>
      <c r="F187" s="51"/>
      <c r="G187" s="51"/>
      <c r="H187" s="51"/>
      <c r="I187" s="51"/>
      <c r="J187" s="51"/>
      <c r="K187" s="52"/>
      <c r="L187" s="51"/>
    </row>
    <row r="188" spans="1:12" ht="15">
      <c r="A188" s="29"/>
      <c r="B188" s="30"/>
      <c r="C188" s="31"/>
      <c r="D188" s="32" t="s">
        <v>33</v>
      </c>
      <c r="E188" s="33"/>
      <c r="F188" s="34">
        <f>SUM(F180:F187)</f>
        <v>520</v>
      </c>
      <c r="G188" s="34">
        <f t="shared" ref="G188:J188" si="28">SUM(G180:G187)</f>
        <v>23.450000000000003</v>
      </c>
      <c r="H188" s="34">
        <f t="shared" si="28"/>
        <v>9.5299999999999994</v>
      </c>
      <c r="I188" s="34">
        <f t="shared" si="28"/>
        <v>85.690000000000012</v>
      </c>
      <c r="J188" s="34">
        <f t="shared" si="28"/>
        <v>522.68999999999994</v>
      </c>
      <c r="K188" s="35"/>
      <c r="L188" s="34">
        <f t="shared" ref="L188" si="29">SUM(L180:L187)</f>
        <v>60.74</v>
      </c>
    </row>
    <row r="189" spans="1:12" ht="15">
      <c r="A189" s="36">
        <f>A180</f>
        <v>2</v>
      </c>
      <c r="B189" s="37">
        <f>B180</f>
        <v>4</v>
      </c>
      <c r="C189" s="38" t="s">
        <v>25</v>
      </c>
      <c r="D189" s="27" t="s">
        <v>26</v>
      </c>
      <c r="E189" s="5"/>
      <c r="F189" s="6"/>
      <c r="G189" s="71"/>
      <c r="H189" s="1"/>
      <c r="I189" s="1"/>
      <c r="J189" s="1"/>
      <c r="K189" s="1"/>
      <c r="L189" s="51"/>
    </row>
    <row r="190" spans="1:12" ht="15">
      <c r="A190" s="24"/>
      <c r="B190" s="25"/>
      <c r="C190" s="26"/>
      <c r="D190" s="27" t="s">
        <v>27</v>
      </c>
      <c r="E190" s="5"/>
      <c r="F190" s="6"/>
      <c r="G190" s="1"/>
      <c r="H190" s="2"/>
      <c r="I190" s="2"/>
      <c r="J190" s="2"/>
      <c r="K190" s="2"/>
      <c r="L190" s="51"/>
    </row>
    <row r="191" spans="1:12" ht="15">
      <c r="A191" s="24"/>
      <c r="B191" s="25"/>
      <c r="C191" s="26"/>
      <c r="D191" s="27" t="s">
        <v>28</v>
      </c>
      <c r="E191" s="5"/>
      <c r="F191" s="6"/>
      <c r="G191" s="1"/>
      <c r="H191" s="1"/>
      <c r="I191" s="1"/>
      <c r="J191" s="1"/>
      <c r="K191" s="1"/>
      <c r="L191" s="51"/>
    </row>
    <row r="192" spans="1:12" ht="15">
      <c r="A192" s="24"/>
      <c r="B192" s="25"/>
      <c r="C192" s="26"/>
      <c r="D192" s="27" t="s">
        <v>29</v>
      </c>
      <c r="E192" s="59"/>
      <c r="F192" s="65"/>
      <c r="G192" s="3"/>
      <c r="H192" s="3"/>
      <c r="I192" s="3"/>
      <c r="J192" s="3"/>
      <c r="K192" s="3"/>
      <c r="L192" s="51"/>
    </row>
    <row r="193" spans="1:12" ht="15">
      <c r="A193" s="24"/>
      <c r="B193" s="25"/>
      <c r="C193" s="26"/>
      <c r="D193" s="27" t="s">
        <v>30</v>
      </c>
      <c r="E193" s="62"/>
      <c r="F193" s="67"/>
      <c r="G193" s="4"/>
      <c r="H193" s="4"/>
      <c r="I193" s="4"/>
      <c r="J193" s="4"/>
      <c r="K193" s="4"/>
      <c r="L193" s="51"/>
    </row>
    <row r="194" spans="1:12" ht="15">
      <c r="A194" s="24"/>
      <c r="B194" s="25"/>
      <c r="C194" s="26"/>
      <c r="D194" s="27" t="s">
        <v>31</v>
      </c>
      <c r="E194" s="50"/>
      <c r="F194" s="51"/>
      <c r="G194" s="51"/>
      <c r="H194" s="51"/>
      <c r="I194" s="51"/>
      <c r="J194" s="51"/>
      <c r="K194" s="52"/>
      <c r="L194" s="51"/>
    </row>
    <row r="195" spans="1:12" ht="15">
      <c r="A195" s="24"/>
      <c r="B195" s="25"/>
      <c r="C195" s="26"/>
      <c r="D195" s="27" t="s">
        <v>32</v>
      </c>
      <c r="E195" s="50"/>
      <c r="F195" s="51"/>
      <c r="G195" s="51"/>
      <c r="H195" s="51"/>
      <c r="I195" s="51"/>
      <c r="J195" s="51"/>
      <c r="K195" s="52"/>
      <c r="L195" s="51"/>
    </row>
    <row r="196" spans="1:12" ht="15">
      <c r="A196" s="24"/>
      <c r="B196" s="25"/>
      <c r="C196" s="26"/>
      <c r="D196" s="53"/>
      <c r="E196" s="50"/>
      <c r="F196" s="51"/>
      <c r="G196" s="51"/>
      <c r="H196" s="51"/>
      <c r="I196" s="51"/>
      <c r="J196" s="51"/>
      <c r="K196" s="52"/>
      <c r="L196" s="51"/>
    </row>
    <row r="197" spans="1:12" ht="15">
      <c r="A197" s="24"/>
      <c r="B197" s="25"/>
      <c r="C197" s="26"/>
      <c r="D197" s="53"/>
      <c r="E197" s="50"/>
      <c r="F197" s="51"/>
      <c r="G197" s="51"/>
      <c r="H197" s="51"/>
      <c r="I197" s="51"/>
      <c r="J197" s="51"/>
      <c r="K197" s="52"/>
      <c r="L197" s="51"/>
    </row>
    <row r="198" spans="1:12" ht="15">
      <c r="A198" s="29"/>
      <c r="B198" s="30"/>
      <c r="C198" s="31"/>
      <c r="D198" s="32" t="s">
        <v>33</v>
      </c>
      <c r="E198" s="33"/>
      <c r="F198" s="34">
        <f>SUM(F189:F197)</f>
        <v>0</v>
      </c>
      <c r="G198" s="34">
        <f t="shared" ref="G198:J198" si="30">SUM(G189:G197)</f>
        <v>0</v>
      </c>
      <c r="H198" s="34">
        <f t="shared" si="30"/>
        <v>0</v>
      </c>
      <c r="I198" s="34">
        <f t="shared" si="30"/>
        <v>0</v>
      </c>
      <c r="J198" s="34">
        <f t="shared" si="30"/>
        <v>0</v>
      </c>
      <c r="K198" s="35"/>
      <c r="L198" s="34">
        <f t="shared" ref="L198" si="31">SUM(L189:L197)</f>
        <v>0</v>
      </c>
    </row>
    <row r="199" spans="1:12" ht="15.75" thickBot="1">
      <c r="A199" s="54">
        <f>A180</f>
        <v>2</v>
      </c>
      <c r="B199" s="55">
        <f>B180</f>
        <v>4</v>
      </c>
      <c r="C199" s="101" t="s">
        <v>4</v>
      </c>
      <c r="D199" s="102"/>
      <c r="E199" s="56"/>
      <c r="F199" s="57">
        <f>F188+F198</f>
        <v>520</v>
      </c>
      <c r="G199" s="57">
        <f t="shared" ref="G199:L199" si="32">G188+G198</f>
        <v>23.450000000000003</v>
      </c>
      <c r="H199" s="57">
        <f t="shared" si="32"/>
        <v>9.5299999999999994</v>
      </c>
      <c r="I199" s="57">
        <f t="shared" si="32"/>
        <v>85.690000000000012</v>
      </c>
      <c r="J199" s="57">
        <f t="shared" si="32"/>
        <v>522.68999999999994</v>
      </c>
      <c r="K199" s="57"/>
      <c r="L199" s="57">
        <f t="shared" si="32"/>
        <v>60.74</v>
      </c>
    </row>
    <row r="200" spans="1:12" ht="15.75" thickBot="1">
      <c r="A200" s="20">
        <v>2</v>
      </c>
      <c r="B200" s="21">
        <v>5</v>
      </c>
      <c r="C200" s="22" t="s">
        <v>20</v>
      </c>
      <c r="D200" s="27" t="s">
        <v>26</v>
      </c>
      <c r="E200" s="89" t="s">
        <v>53</v>
      </c>
      <c r="F200" s="90">
        <v>80</v>
      </c>
      <c r="G200" s="85">
        <v>1</v>
      </c>
      <c r="H200" s="85">
        <v>7.1</v>
      </c>
      <c r="I200" s="85">
        <v>5.4</v>
      </c>
      <c r="J200" s="85">
        <v>89.5</v>
      </c>
      <c r="K200" s="86">
        <v>60</v>
      </c>
      <c r="L200" s="85">
        <v>14.63</v>
      </c>
    </row>
    <row r="201" spans="1:12" ht="15">
      <c r="A201" s="24"/>
      <c r="B201" s="25"/>
      <c r="C201" s="26"/>
      <c r="D201" s="23" t="s">
        <v>21</v>
      </c>
      <c r="E201" s="87" t="s">
        <v>67</v>
      </c>
      <c r="F201" s="84">
        <v>200</v>
      </c>
      <c r="G201" s="82">
        <v>16.48</v>
      </c>
      <c r="H201" s="82">
        <v>6.88</v>
      </c>
      <c r="I201" s="82">
        <v>10.72</v>
      </c>
      <c r="J201" s="82">
        <v>168.16</v>
      </c>
      <c r="K201" s="86">
        <v>394</v>
      </c>
      <c r="L201" s="82">
        <v>54.4</v>
      </c>
    </row>
    <row r="202" spans="1:12" ht="15">
      <c r="A202" s="24"/>
      <c r="B202" s="25"/>
      <c r="C202" s="26"/>
      <c r="D202" s="27" t="s">
        <v>22</v>
      </c>
      <c r="E202" s="88" t="s">
        <v>43</v>
      </c>
      <c r="F202" s="90">
        <v>200</v>
      </c>
      <c r="G202" s="85">
        <v>0.1</v>
      </c>
      <c r="H202" s="85">
        <v>0</v>
      </c>
      <c r="I202" s="85">
        <v>10.4</v>
      </c>
      <c r="J202" s="85">
        <v>41.3</v>
      </c>
      <c r="K202" s="93">
        <v>588</v>
      </c>
      <c r="L202" s="85">
        <v>6.17</v>
      </c>
    </row>
    <row r="203" spans="1:12" ht="15">
      <c r="A203" s="24"/>
      <c r="B203" s="25"/>
      <c r="C203" s="26"/>
      <c r="D203" s="27" t="s">
        <v>31</v>
      </c>
      <c r="E203" s="88" t="s">
        <v>39</v>
      </c>
      <c r="F203" s="99">
        <v>15</v>
      </c>
      <c r="G203" s="97">
        <v>0.14000000000000001</v>
      </c>
      <c r="H203" s="97">
        <v>0.14000000000000001</v>
      </c>
      <c r="I203" s="97">
        <v>7.47</v>
      </c>
      <c r="J203" s="97">
        <v>33.97</v>
      </c>
      <c r="K203" s="92">
        <v>58233</v>
      </c>
      <c r="L203" s="85">
        <v>1.33</v>
      </c>
    </row>
    <row r="204" spans="1:12" ht="15">
      <c r="A204" s="24"/>
      <c r="B204" s="25"/>
      <c r="C204" s="26"/>
      <c r="D204" s="27" t="s">
        <v>32</v>
      </c>
      <c r="E204" s="91" t="s">
        <v>40</v>
      </c>
      <c r="F204" s="100">
        <v>10</v>
      </c>
      <c r="G204" s="98">
        <v>0.66</v>
      </c>
      <c r="H204" s="98">
        <v>0.12</v>
      </c>
      <c r="I204" s="98">
        <v>3.34</v>
      </c>
      <c r="J204" s="98">
        <v>17.399999999999999</v>
      </c>
      <c r="K204" s="94">
        <v>207784</v>
      </c>
      <c r="L204" s="85">
        <v>0.74</v>
      </c>
    </row>
    <row r="205" spans="1:12" ht="15">
      <c r="A205" s="24"/>
      <c r="B205" s="25"/>
      <c r="C205" s="26"/>
      <c r="D205" s="27" t="s">
        <v>32</v>
      </c>
      <c r="E205" s="62"/>
      <c r="F205" s="68"/>
      <c r="G205" s="8"/>
      <c r="H205" s="8"/>
      <c r="I205" s="8"/>
      <c r="J205" s="8"/>
      <c r="K205" s="49"/>
      <c r="L205" s="1"/>
    </row>
    <row r="206" spans="1:12" ht="15">
      <c r="A206" s="24"/>
      <c r="B206" s="25"/>
      <c r="C206" s="26"/>
      <c r="D206" s="27" t="s">
        <v>23</v>
      </c>
      <c r="E206" s="50"/>
      <c r="F206" s="51"/>
      <c r="G206" s="51"/>
      <c r="H206" s="51"/>
      <c r="I206" s="51"/>
      <c r="J206" s="51"/>
      <c r="K206" s="52"/>
      <c r="L206" s="51"/>
    </row>
    <row r="207" spans="1:12" ht="15">
      <c r="A207" s="24"/>
      <c r="B207" s="25"/>
      <c r="C207" s="26"/>
      <c r="D207" s="27" t="s">
        <v>24</v>
      </c>
      <c r="E207" s="50"/>
      <c r="F207" s="51"/>
      <c r="G207" s="51"/>
      <c r="H207" s="51"/>
      <c r="I207" s="51"/>
      <c r="J207" s="51"/>
      <c r="K207" s="52"/>
      <c r="L207" s="51"/>
    </row>
    <row r="208" spans="1:12" ht="15">
      <c r="A208" s="24"/>
      <c r="B208" s="25"/>
      <c r="C208" s="26"/>
      <c r="D208" s="53"/>
      <c r="E208" s="50"/>
      <c r="F208" s="51"/>
      <c r="G208" s="51"/>
      <c r="H208" s="51"/>
      <c r="I208" s="51"/>
      <c r="J208" s="51"/>
      <c r="K208" s="52"/>
      <c r="L208" s="51"/>
    </row>
    <row r="209" spans="1:12" ht="15">
      <c r="A209" s="24"/>
      <c r="B209" s="25"/>
      <c r="C209" s="26"/>
      <c r="D209" s="53"/>
      <c r="E209" s="50"/>
      <c r="F209" s="51"/>
      <c r="G209" s="51"/>
      <c r="H209" s="51"/>
      <c r="I209" s="51"/>
      <c r="J209" s="51"/>
      <c r="K209" s="52"/>
      <c r="L209" s="51"/>
    </row>
    <row r="210" spans="1:12" ht="15.75" customHeight="1">
      <c r="A210" s="29"/>
      <c r="B210" s="30"/>
      <c r="C210" s="31"/>
      <c r="D210" s="32" t="s">
        <v>33</v>
      </c>
      <c r="E210" s="33"/>
      <c r="F210" s="34">
        <f>SUM(F200:F209)</f>
        <v>505</v>
      </c>
      <c r="G210" s="34">
        <f t="shared" ref="G210:J210" si="33">SUM(G200:G209)</f>
        <v>18.380000000000003</v>
      </c>
      <c r="H210" s="34">
        <f t="shared" si="33"/>
        <v>14.24</v>
      </c>
      <c r="I210" s="34">
        <f t="shared" si="33"/>
        <v>37.33</v>
      </c>
      <c r="J210" s="34">
        <f t="shared" si="33"/>
        <v>350.32999999999993</v>
      </c>
      <c r="K210" s="35"/>
      <c r="L210" s="34">
        <f t="shared" ref="L210" si="34">SUM(L200:L209)</f>
        <v>77.27</v>
      </c>
    </row>
    <row r="211" spans="1:12" ht="15">
      <c r="A211" s="36">
        <f>A200</f>
        <v>2</v>
      </c>
      <c r="B211" s="37">
        <f>B200</f>
        <v>5</v>
      </c>
      <c r="C211" s="38" t="s">
        <v>25</v>
      </c>
      <c r="D211" s="27" t="s">
        <v>26</v>
      </c>
      <c r="E211" s="5"/>
      <c r="F211" s="6"/>
      <c r="G211" s="1"/>
      <c r="H211" s="1"/>
      <c r="I211" s="1"/>
      <c r="J211" s="1"/>
      <c r="K211" s="80"/>
      <c r="L211" s="1"/>
    </row>
    <row r="212" spans="1:12" ht="15">
      <c r="A212" s="24"/>
      <c r="B212" s="25"/>
      <c r="C212" s="26"/>
      <c r="D212" s="27" t="s">
        <v>27</v>
      </c>
      <c r="E212" s="5"/>
      <c r="F212" s="6"/>
      <c r="G212" s="1"/>
      <c r="H212" s="1"/>
      <c r="I212" s="1"/>
      <c r="J212" s="1"/>
      <c r="K212" s="48"/>
      <c r="L212" s="1"/>
    </row>
    <row r="213" spans="1:12" ht="15">
      <c r="A213" s="24"/>
      <c r="B213" s="25"/>
      <c r="C213" s="26"/>
      <c r="D213" s="27" t="s">
        <v>28</v>
      </c>
      <c r="E213" s="59"/>
      <c r="F213" s="6"/>
      <c r="G213" s="1"/>
      <c r="H213" s="1"/>
      <c r="I213" s="1"/>
      <c r="J213" s="1"/>
      <c r="K213" s="48"/>
      <c r="L213" s="1"/>
    </row>
    <row r="214" spans="1:12" ht="15">
      <c r="A214" s="24"/>
      <c r="B214" s="25"/>
      <c r="C214" s="26"/>
      <c r="D214" s="27" t="s">
        <v>29</v>
      </c>
      <c r="E214" s="59"/>
      <c r="F214" s="60"/>
      <c r="G214" s="7"/>
      <c r="H214" s="7"/>
      <c r="I214" s="7"/>
      <c r="J214" s="7"/>
      <c r="K214" s="61"/>
      <c r="L214" s="1"/>
    </row>
    <row r="215" spans="1:12" ht="15">
      <c r="A215" s="24"/>
      <c r="B215" s="25"/>
      <c r="C215" s="26"/>
      <c r="D215" s="27" t="s">
        <v>30</v>
      </c>
      <c r="E215" s="62"/>
      <c r="F215" s="63"/>
      <c r="G215" s="4"/>
      <c r="H215" s="4"/>
      <c r="I215" s="4"/>
      <c r="J215" s="4"/>
      <c r="K215" s="49"/>
      <c r="L215" s="1"/>
    </row>
    <row r="216" spans="1:12" ht="15">
      <c r="A216" s="24"/>
      <c r="B216" s="25"/>
      <c r="C216" s="26"/>
      <c r="D216" s="27" t="s">
        <v>31</v>
      </c>
      <c r="E216" s="62"/>
      <c r="F216" s="68"/>
      <c r="G216" s="8"/>
      <c r="H216" s="8"/>
      <c r="I216" s="8"/>
      <c r="J216" s="8"/>
      <c r="K216" s="8"/>
      <c r="L216" s="51"/>
    </row>
    <row r="217" spans="1:12" ht="15">
      <c r="A217" s="24"/>
      <c r="B217" s="25"/>
      <c r="C217" s="26"/>
      <c r="D217" s="27" t="s">
        <v>32</v>
      </c>
      <c r="E217" s="50"/>
      <c r="F217" s="51"/>
      <c r="G217" s="51"/>
      <c r="H217" s="51"/>
      <c r="I217" s="51"/>
      <c r="J217" s="51"/>
      <c r="K217" s="52"/>
      <c r="L217" s="51"/>
    </row>
    <row r="218" spans="1:12" ht="15">
      <c r="A218" s="24"/>
      <c r="B218" s="25"/>
      <c r="C218" s="26"/>
      <c r="D218" s="53"/>
      <c r="E218" s="50"/>
      <c r="F218" s="51"/>
      <c r="G218" s="51"/>
      <c r="H218" s="51"/>
      <c r="I218" s="51"/>
      <c r="J218" s="51"/>
      <c r="K218" s="52"/>
      <c r="L218" s="51"/>
    </row>
    <row r="219" spans="1:12" ht="15">
      <c r="A219" s="24"/>
      <c r="B219" s="25"/>
      <c r="C219" s="26"/>
      <c r="D219" s="53"/>
      <c r="E219" s="50"/>
      <c r="F219" s="51"/>
      <c r="G219" s="51"/>
      <c r="H219" s="51"/>
      <c r="I219" s="51"/>
      <c r="J219" s="51"/>
      <c r="K219" s="52"/>
      <c r="L219" s="51"/>
    </row>
    <row r="220" spans="1:12" ht="15">
      <c r="A220" s="29"/>
      <c r="B220" s="30"/>
      <c r="C220" s="31"/>
      <c r="D220" s="32" t="s">
        <v>33</v>
      </c>
      <c r="E220" s="33"/>
      <c r="F220" s="34">
        <f>SUM(F211:F219)</f>
        <v>0</v>
      </c>
      <c r="G220" s="34">
        <f t="shared" ref="G220:J220" si="35">SUM(G211:G219)</f>
        <v>0</v>
      </c>
      <c r="H220" s="34">
        <f t="shared" si="35"/>
        <v>0</v>
      </c>
      <c r="I220" s="34">
        <f t="shared" si="35"/>
        <v>0</v>
      </c>
      <c r="J220" s="34">
        <f t="shared" si="35"/>
        <v>0</v>
      </c>
      <c r="K220" s="35"/>
      <c r="L220" s="34">
        <f t="shared" ref="L220" si="36">SUM(L211:L219)</f>
        <v>0</v>
      </c>
    </row>
    <row r="221" spans="1:12" ht="15.75" thickBot="1">
      <c r="A221" s="54">
        <f>A200</f>
        <v>2</v>
      </c>
      <c r="B221" s="55">
        <f>B200</f>
        <v>5</v>
      </c>
      <c r="C221" s="101" t="s">
        <v>4</v>
      </c>
      <c r="D221" s="102"/>
      <c r="E221" s="56"/>
      <c r="F221" s="57">
        <f>F210+F220</f>
        <v>505</v>
      </c>
      <c r="G221" s="57">
        <f t="shared" ref="G221:L221" si="37">G210+G220</f>
        <v>18.380000000000003</v>
      </c>
      <c r="H221" s="57">
        <f t="shared" si="37"/>
        <v>14.24</v>
      </c>
      <c r="I221" s="57">
        <f t="shared" si="37"/>
        <v>37.33</v>
      </c>
      <c r="J221" s="57">
        <f t="shared" si="37"/>
        <v>350.32999999999993</v>
      </c>
      <c r="K221" s="57"/>
      <c r="L221" s="57">
        <f t="shared" si="37"/>
        <v>77.27</v>
      </c>
    </row>
    <row r="222" spans="1:12" ht="13.5" thickBot="1">
      <c r="A222" s="41"/>
      <c r="B222" s="42"/>
      <c r="C222" s="103" t="s">
        <v>5</v>
      </c>
      <c r="D222" s="103"/>
      <c r="E222" s="103"/>
      <c r="F222" s="43">
        <f>(F26+F47+F70+F91+F113+F133+F156+F179+F199+F221)/(IF(F26=0,0,1)+IF(F47=0,0,1)+IF(F70=0,0,1)+IF(F91=0,0,1)+IF(F113=0,0,1)+IF(F133=0,0,1)+IF(F156=0,0,1)+IF(F179=0,0,1)+IF(F199=0,0,1)+IF(F221=0,0,1))</f>
        <v>504</v>
      </c>
      <c r="G222" s="43">
        <f>(G26+G47+G70+G91+G113+G133+G156+G179+G199+G221)/(IF(G26=0,0,1)+IF(G47=0,0,1)+IF(G70=0,0,1)+IF(G91=0,0,1)+IF(G113=0,0,1)+IF(G133=0,0,1)+IF(G156=0,0,1)+IF(G179=0,0,1)+IF(G199=0,0,1)+IF(G221=0,0,1))</f>
        <v>16.587</v>
      </c>
      <c r="H222" s="43">
        <f>(H26+H47+H70+H91+H113+H133+H156+H179+H199+H221)/(IF(H26=0,0,1)+IF(H47=0,0,1)+IF(H70=0,0,1)+IF(H91=0,0,1)+IF(H113=0,0,1)+IF(H133=0,0,1)+IF(H156=0,0,1)+IF(H179=0,0,1)+IF(H199=0,0,1)+IF(H221=0,0,1))</f>
        <v>17.582000000000001</v>
      </c>
      <c r="I222" s="43">
        <f>(I26+I47+I70+I91+I113+I133+I156+I179+I199+I221)/(IF(I26=0,0,1)+IF(I47=0,0,1)+IF(I70=0,0,1)+IF(I91=0,0,1)+IF(I113=0,0,1)+IF(I133=0,0,1)+IF(I156=0,0,1)+IF(I179=0,0,1)+IF(I199=0,0,1)+IF(I221=0,0,1))</f>
        <v>69.250000000000014</v>
      </c>
      <c r="J222" s="43">
        <f>(J26+J47+J70+J91+J113+J133+J156+J179+J199+J221)/(IF(J26=0,0,1)+IF(J47=0,0,1)+IF(J70=0,0,1)+IF(J91=0,0,1)+IF(J113=0,0,1)+IF(J133=0,0,1)+IF(J156=0,0,1)+IF(J179=0,0,1)+IF(J199=0,0,1)+IF(J221=0,0,1))</f>
        <v>462.03399999999993</v>
      </c>
      <c r="K222" s="43"/>
      <c r="L222" s="43">
        <f>(L26+L47+L70+L91+L113+L133+L156+L179+L199+L221)/(IF(L26=0,0,1)+IF(L47=0,0,1)+IF(L70=0,0,1)+IF(L91=0,0,1)+IF(L113=0,0,1)+IF(L133=0,0,1)+IF(L156=0,0,1)+IF(L179=0,0,1)+IF(L199=0,0,1)+IF(L221=0,0,1))</f>
        <v>64.63</v>
      </c>
    </row>
  </sheetData>
  <mergeCells count="14">
    <mergeCell ref="C70:D70"/>
    <mergeCell ref="C1:E1"/>
    <mergeCell ref="H1:K1"/>
    <mergeCell ref="H2:K2"/>
    <mergeCell ref="C26:D26"/>
    <mergeCell ref="C47:D47"/>
    <mergeCell ref="C221:D221"/>
    <mergeCell ref="C222:E222"/>
    <mergeCell ref="C91:D91"/>
    <mergeCell ref="C113:D113"/>
    <mergeCell ref="C133:D133"/>
    <mergeCell ref="C156:D156"/>
    <mergeCell ref="C179:D179"/>
    <mergeCell ref="C199:D19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dcterms:created xsi:type="dcterms:W3CDTF">2022-05-16T14:23:56Z</dcterms:created>
  <dcterms:modified xsi:type="dcterms:W3CDTF">2025-01-08T16:00:41Z</dcterms:modified>
</cp:coreProperties>
</file>